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15600" windowHeight="9240" tabRatio="657"/>
  </bookViews>
  <sheets>
    <sheet name="DATA MAKLUMAT MURID" sheetId="19" r:id="rId1"/>
    <sheet name="DATA TAFSIRAN TAHAP" sheetId="5" r:id="rId2"/>
    <sheet name="LAPORAN PENCAPAIAN MURID" sheetId="20" r:id="rId3"/>
    <sheet name="LISTENING &amp; SPEAKING" sheetId="23" r:id="rId4"/>
    <sheet name="READING" sheetId="24" r:id="rId5"/>
    <sheet name="WRITING" sheetId="25" r:id="rId6"/>
    <sheet name="LANGUAGE ARTS" sheetId="26" r:id="rId7"/>
    <sheet name="GRAF" sheetId="21" r:id="rId8"/>
  </sheets>
  <definedNames>
    <definedName name="OLE_LINK1" localSheetId="1">'DATA TAFSIRAN TAHAP'!$C$6</definedName>
    <definedName name="_xlnm.Print_Titles" localSheetId="0">'DATA MAKLUMAT MURID'!$1:$11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M33" i="20" l="1"/>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R6" i="21"/>
  <c r="R3" i="21"/>
  <c r="R4" i="21"/>
  <c r="R5" i="21"/>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Y81" i="21"/>
  <c r="X81" i="21"/>
  <c r="W81" i="21"/>
  <c r="V81" i="21"/>
  <c r="U81" i="21"/>
  <c r="Q6" i="21"/>
  <c r="Q3" i="21"/>
  <c r="Q4" i="21"/>
  <c r="Q5"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3" i="21"/>
  <c r="Q44" i="21"/>
  <c r="Q45" i="21"/>
  <c r="Q46" i="21"/>
  <c r="Q47" i="21"/>
  <c r="Q48" i="21"/>
  <c r="Q49" i="21"/>
  <c r="Q50" i="21"/>
  <c r="Q51" i="21"/>
  <c r="Q52" i="21"/>
  <c r="Q53" i="21"/>
  <c r="Q54" i="21"/>
  <c r="Q55" i="21"/>
  <c r="Q56" i="21"/>
  <c r="Q57" i="21"/>
  <c r="Q58" i="21"/>
  <c r="Q59" i="21"/>
  <c r="Q60" i="21"/>
  <c r="Q61" i="21"/>
  <c r="Q62" i="21"/>
  <c r="Q63" i="21"/>
  <c r="Q64" i="21"/>
  <c r="Q65" i="21"/>
  <c r="Q66" i="21"/>
  <c r="Q67" i="21"/>
  <c r="Q68" i="21"/>
  <c r="Q69" i="21"/>
  <c r="Q70" i="21"/>
  <c r="Q71" i="21"/>
  <c r="Q72" i="21"/>
  <c r="Q73" i="21"/>
  <c r="Q74" i="21"/>
  <c r="Q75" i="21"/>
  <c r="Q76" i="21"/>
  <c r="Q77" i="21"/>
  <c r="Q78" i="21"/>
  <c r="Q79" i="21"/>
  <c r="Q80" i="21"/>
  <c r="Q81" i="21"/>
  <c r="Q82" i="21"/>
  <c r="Y80" i="21"/>
  <c r="X80" i="21"/>
  <c r="W80" i="21"/>
  <c r="V80" i="21"/>
  <c r="U80" i="21"/>
  <c r="P6" i="21"/>
  <c r="P3" i="21"/>
  <c r="P4" i="21"/>
  <c r="P5"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53" i="21"/>
  <c r="P54" i="21"/>
  <c r="P55" i="21"/>
  <c r="P56" i="21"/>
  <c r="P57" i="21"/>
  <c r="P58" i="21"/>
  <c r="P59" i="21"/>
  <c r="P60" i="21"/>
  <c r="P61" i="21"/>
  <c r="P62" i="21"/>
  <c r="P63" i="21"/>
  <c r="P64" i="21"/>
  <c r="P65" i="21"/>
  <c r="P66" i="21"/>
  <c r="P67" i="21"/>
  <c r="P68" i="21"/>
  <c r="P69" i="21"/>
  <c r="P70" i="21"/>
  <c r="P71" i="21"/>
  <c r="P72" i="21"/>
  <c r="P73" i="21"/>
  <c r="P74" i="21"/>
  <c r="P75" i="21"/>
  <c r="P76" i="21"/>
  <c r="P77" i="21"/>
  <c r="P78" i="21"/>
  <c r="P79" i="21"/>
  <c r="P80" i="21"/>
  <c r="P81" i="21"/>
  <c r="P82" i="21"/>
  <c r="Y79" i="21"/>
  <c r="X79" i="21"/>
  <c r="W79" i="21"/>
  <c r="V79" i="21"/>
  <c r="U79" i="21"/>
  <c r="T81" i="21"/>
  <c r="T80" i="21"/>
  <c r="T79" i="21"/>
  <c r="O3"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Y57" i="21"/>
  <c r="X57" i="21"/>
  <c r="W57" i="21"/>
  <c r="V57" i="21"/>
  <c r="U57" i="21"/>
  <c r="N3"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Y56" i="21"/>
  <c r="X56" i="21"/>
  <c r="W56" i="21"/>
  <c r="V56" i="21"/>
  <c r="U56" i="21"/>
  <c r="M3"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Y55" i="21"/>
  <c r="X55" i="21"/>
  <c r="W55" i="21"/>
  <c r="V55" i="21"/>
  <c r="U55" i="21"/>
  <c r="L3" i="21"/>
  <c r="L4" i="21"/>
  <c r="L5" i="21"/>
  <c r="L6"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0" i="21"/>
  <c r="L81" i="21"/>
  <c r="L82" i="21"/>
  <c r="Y54" i="21"/>
  <c r="X54" i="21"/>
  <c r="W54" i="21"/>
  <c r="V54" i="21"/>
  <c r="U54" i="21"/>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Y53" i="21"/>
  <c r="X53" i="21"/>
  <c r="W53" i="21"/>
  <c r="V53" i="21"/>
  <c r="U53" i="21"/>
  <c r="J3" i="2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Y52" i="21"/>
  <c r="X52" i="21"/>
  <c r="W52" i="21"/>
  <c r="V52" i="21"/>
  <c r="U52" i="21"/>
  <c r="T57" i="21"/>
  <c r="T56" i="21"/>
  <c r="T55" i="21"/>
  <c r="T54" i="21"/>
  <c r="T53" i="21"/>
  <c r="T52" i="21"/>
  <c r="I3" i="2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Y31" i="21"/>
  <c r="X31" i="21"/>
  <c r="W31" i="21"/>
  <c r="V31" i="21"/>
  <c r="U31" i="21"/>
  <c r="H3" i="21"/>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Y30" i="21"/>
  <c r="X30" i="21"/>
  <c r="W30" i="21"/>
  <c r="V30" i="21"/>
  <c r="U30"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Y29" i="21"/>
  <c r="X29" i="21"/>
  <c r="W29" i="21"/>
  <c r="V29" i="21"/>
  <c r="U29" i="21"/>
  <c r="T31" i="21"/>
  <c r="T30" i="21"/>
  <c r="T29" i="21"/>
  <c r="F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F66" i="21"/>
  <c r="F67" i="21"/>
  <c r="F68" i="21"/>
  <c r="F69" i="21"/>
  <c r="F70" i="21"/>
  <c r="F71" i="21"/>
  <c r="F72" i="21"/>
  <c r="F73" i="21"/>
  <c r="F74" i="21"/>
  <c r="F75" i="21"/>
  <c r="F76" i="21"/>
  <c r="F77" i="21"/>
  <c r="F78" i="21"/>
  <c r="F79" i="21"/>
  <c r="F80" i="21"/>
  <c r="F81" i="21"/>
  <c r="F82" i="21"/>
  <c r="Y7" i="21"/>
  <c r="E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8" i="21"/>
  <c r="E79" i="21"/>
  <c r="E80" i="21"/>
  <c r="E81" i="21"/>
  <c r="E82" i="21"/>
  <c r="Y6" i="21"/>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Y5" i="21"/>
  <c r="X7" i="21"/>
  <c r="X6" i="21"/>
  <c r="X5" i="21"/>
  <c r="W7" i="21"/>
  <c r="W6" i="21"/>
  <c r="W5" i="21"/>
  <c r="V7" i="21"/>
  <c r="V6" i="21"/>
  <c r="V5" i="21"/>
  <c r="U7" i="21"/>
  <c r="U6" i="21"/>
  <c r="U5" i="21"/>
  <c r="C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Y4" i="21"/>
  <c r="X4" i="21"/>
  <c r="W4" i="21"/>
  <c r="V4" i="21"/>
  <c r="U4" i="21"/>
  <c r="T7" i="21"/>
  <c r="T6" i="21"/>
  <c r="T5" i="21"/>
  <c r="T4" i="2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Y3" i="21"/>
  <c r="X3" i="21"/>
  <c r="W3" i="21"/>
  <c r="V3" i="21"/>
  <c r="U3" i="21"/>
  <c r="T3" i="21"/>
  <c r="C36" i="20"/>
  <c r="D36" i="20"/>
  <c r="C35" i="20"/>
  <c r="D35" i="20"/>
  <c r="C33" i="20"/>
  <c r="D33" i="20"/>
  <c r="C32" i="20"/>
  <c r="D32" i="20"/>
  <c r="C31" i="20"/>
  <c r="D31" i="20"/>
  <c r="C30" i="20"/>
  <c r="D30" i="20"/>
  <c r="C28" i="20"/>
  <c r="D28" i="20"/>
  <c r="C27" i="20"/>
  <c r="D27" i="20"/>
  <c r="C26" i="20"/>
  <c r="D26" i="20"/>
  <c r="C24" i="20"/>
  <c r="D24" i="20"/>
  <c r="C23" i="20"/>
  <c r="D23" i="20"/>
  <c r="C22" i="20"/>
  <c r="D22" i="20"/>
  <c r="C21" i="20"/>
  <c r="D21" i="20"/>
  <c r="C34" i="20"/>
  <c r="D34" i="20"/>
  <c r="C29" i="20"/>
  <c r="D29" i="20"/>
  <c r="C25" i="20"/>
  <c r="D25" i="20"/>
  <c r="C20" i="20"/>
  <c r="C5" i="20"/>
  <c r="C10" i="20"/>
  <c r="G43" i="20"/>
  <c r="A2" i="20"/>
  <c r="A1" i="20"/>
  <c r="C11" i="20"/>
  <c r="C9" i="20"/>
  <c r="C8" i="20"/>
  <c r="C7" i="20"/>
  <c r="C6" i="20"/>
  <c r="M5" i="20"/>
  <c r="N5" i="20"/>
  <c r="M6" i="20"/>
  <c r="N6" i="20"/>
  <c r="M7" i="20"/>
  <c r="N7" i="20"/>
  <c r="M8" i="20"/>
  <c r="N8" i="20"/>
  <c r="M9" i="20"/>
  <c r="N9" i="20"/>
  <c r="M10" i="20"/>
  <c r="N10" i="20"/>
  <c r="M11" i="20"/>
  <c r="N11" i="20"/>
  <c r="M12" i="20"/>
  <c r="M17" i="20"/>
  <c r="N12" i="20"/>
  <c r="M18" i="20"/>
  <c r="N17" i="20"/>
  <c r="M19" i="20"/>
  <c r="N18" i="20"/>
  <c r="M20" i="20"/>
  <c r="N19" i="20"/>
  <c r="M21" i="20"/>
  <c r="N20" i="20"/>
  <c r="M22" i="20"/>
  <c r="N21" i="20"/>
  <c r="M23" i="20"/>
  <c r="N22" i="20"/>
  <c r="M24" i="20"/>
  <c r="N23" i="20"/>
  <c r="M25" i="20"/>
  <c r="N24" i="20"/>
  <c r="M26" i="20"/>
  <c r="N25" i="20"/>
  <c r="M27" i="20"/>
  <c r="N26" i="20"/>
  <c r="M28" i="20"/>
  <c r="N27" i="20"/>
  <c r="M29" i="20"/>
  <c r="N28" i="20"/>
  <c r="M30" i="20"/>
  <c r="N29" i="20"/>
  <c r="M31" i="20"/>
  <c r="N30" i="20"/>
  <c r="M32"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A15" i="20"/>
  <c r="C15" i="20"/>
  <c r="A3" i="20"/>
  <c r="D20" i="20"/>
</calcChain>
</file>

<file path=xl/comments1.xml><?xml version="1.0" encoding="utf-8"?>
<comments xmlns="http://schemas.openxmlformats.org/spreadsheetml/2006/main">
  <authors>
    <author>Valued Acer Customer</author>
    <author>Mohamad Nazri Abdullah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yang mesti diajar dan ditaksir dalam tahun pembelajaran
1.1.1, 1.1.4</t>
        </r>
        <r>
          <rPr>
            <sz val="8"/>
            <color indexed="81"/>
            <rFont val="Tahoma"/>
            <family val="2"/>
          </rPr>
          <t xml:space="preserve">
</t>
        </r>
      </text>
    </comment>
    <comment ref="F11" authorId="1">
      <text>
        <r>
          <rPr>
            <b/>
            <sz val="9"/>
            <color indexed="81"/>
            <rFont val="Calibri"/>
            <family val="2"/>
          </rPr>
          <t>1.1.2, 1.1.3</t>
        </r>
      </text>
    </comment>
    <comment ref="G11" authorId="1">
      <text>
        <r>
          <rPr>
            <b/>
            <sz val="9"/>
            <color indexed="81"/>
            <rFont val="Calibri"/>
            <family val="2"/>
          </rPr>
          <t xml:space="preserve">1.2.1,1.2.4
</t>
        </r>
        <r>
          <rPr>
            <sz val="9"/>
            <color indexed="81"/>
            <rFont val="Calibri"/>
            <family val="2"/>
          </rPr>
          <t xml:space="preserve">
</t>
        </r>
      </text>
    </comment>
    <comment ref="H11" authorId="1">
      <text>
        <r>
          <rPr>
            <b/>
            <sz val="9"/>
            <color indexed="81"/>
            <rFont val="Calibri"/>
            <family val="2"/>
          </rPr>
          <t xml:space="preserve">1.2.2,1.2.3
</t>
        </r>
        <r>
          <rPr>
            <sz val="9"/>
            <color indexed="81"/>
            <rFont val="Calibri"/>
            <family val="2"/>
          </rPr>
          <t xml:space="preserve">
</t>
        </r>
      </text>
    </comment>
    <comment ref="I11" authorId="1">
      <text>
        <r>
          <rPr>
            <b/>
            <sz val="9"/>
            <color indexed="81"/>
            <rFont val="Calibri"/>
            <family val="2"/>
          </rPr>
          <t>1.3.1</t>
        </r>
        <r>
          <rPr>
            <sz val="9"/>
            <color indexed="81"/>
            <rFont val="Calibri"/>
            <family val="2"/>
          </rPr>
          <t xml:space="preserve">
</t>
        </r>
      </text>
    </comment>
    <comment ref="J11" authorId="1">
      <text>
        <r>
          <rPr>
            <b/>
            <sz val="9"/>
            <color indexed="81"/>
            <rFont val="Calibri"/>
            <family val="2"/>
          </rPr>
          <t>2.2.1, 2.2.2, 2.2.4</t>
        </r>
      </text>
    </comment>
    <comment ref="K11" authorId="1">
      <text>
        <r>
          <rPr>
            <b/>
            <sz val="9"/>
            <color indexed="81"/>
            <rFont val="Calibri"/>
            <family val="2"/>
          </rPr>
          <t>2.2.3</t>
        </r>
        <r>
          <rPr>
            <sz val="9"/>
            <color indexed="81"/>
            <rFont val="Calibri"/>
            <family val="2"/>
          </rPr>
          <t xml:space="preserve">
</t>
        </r>
      </text>
    </comment>
    <comment ref="L11" authorId="1">
      <text>
        <r>
          <rPr>
            <b/>
            <sz val="9"/>
            <color indexed="81"/>
            <rFont val="Calibri"/>
            <family val="2"/>
          </rPr>
          <t>2.3.1</t>
        </r>
        <r>
          <rPr>
            <sz val="9"/>
            <color indexed="81"/>
            <rFont val="Calibri"/>
            <family val="2"/>
          </rPr>
          <t xml:space="preserve">
</t>
        </r>
      </text>
    </comment>
    <comment ref="M11" authorId="1">
      <text>
        <r>
          <rPr>
            <b/>
            <sz val="9"/>
            <color indexed="81"/>
            <rFont val="Calibri"/>
            <family val="2"/>
          </rPr>
          <t>3.1.1</t>
        </r>
        <r>
          <rPr>
            <sz val="9"/>
            <color indexed="81"/>
            <rFont val="Calibri"/>
            <family val="2"/>
          </rPr>
          <t xml:space="preserve">
</t>
        </r>
      </text>
    </comment>
    <comment ref="N11" authorId="1">
      <text>
        <r>
          <rPr>
            <b/>
            <sz val="9"/>
            <color indexed="81"/>
            <rFont val="Calibri"/>
            <family val="2"/>
          </rPr>
          <t>3.1.2</t>
        </r>
        <r>
          <rPr>
            <sz val="9"/>
            <color indexed="81"/>
            <rFont val="Calibri"/>
            <family val="2"/>
          </rPr>
          <t xml:space="preserve">
</t>
        </r>
      </text>
    </comment>
    <comment ref="O11" authorId="1">
      <text>
        <r>
          <rPr>
            <b/>
            <sz val="9"/>
            <color indexed="81"/>
            <rFont val="Calibri"/>
            <family val="2"/>
          </rPr>
          <t>3.2.1</t>
        </r>
        <r>
          <rPr>
            <sz val="9"/>
            <color indexed="81"/>
            <rFont val="Calibri"/>
            <family val="2"/>
          </rPr>
          <t xml:space="preserve">
</t>
        </r>
      </text>
    </comment>
    <comment ref="P11" authorId="1">
      <text>
        <r>
          <rPr>
            <b/>
            <sz val="9"/>
            <color indexed="81"/>
            <rFont val="Calibri"/>
            <family val="2"/>
          </rPr>
          <t>3.2.2</t>
        </r>
        <r>
          <rPr>
            <sz val="9"/>
            <color indexed="81"/>
            <rFont val="Calibri"/>
            <family val="2"/>
          </rPr>
          <t xml:space="preserve">
</t>
        </r>
      </text>
    </comment>
    <comment ref="Q11" authorId="1">
      <text>
        <r>
          <rPr>
            <b/>
            <sz val="9"/>
            <color indexed="81"/>
            <rFont val="Calibri"/>
            <family val="2"/>
          </rPr>
          <t>3.2.3, 3.2.4</t>
        </r>
        <r>
          <rPr>
            <sz val="9"/>
            <color indexed="81"/>
            <rFont val="Calibri"/>
            <family val="2"/>
          </rPr>
          <t xml:space="preserve">
</t>
        </r>
      </text>
    </comment>
    <comment ref="R11" authorId="1">
      <text>
        <r>
          <rPr>
            <b/>
            <sz val="9"/>
            <color indexed="81"/>
            <rFont val="Calibri"/>
            <family val="2"/>
          </rPr>
          <t>3.3.1</t>
        </r>
        <r>
          <rPr>
            <sz val="9"/>
            <color indexed="81"/>
            <rFont val="Calibri"/>
            <family val="2"/>
          </rPr>
          <t xml:space="preserve">
</t>
        </r>
      </text>
    </comment>
    <comment ref="S11" authorId="1">
      <text>
        <r>
          <rPr>
            <b/>
            <sz val="9"/>
            <color indexed="81"/>
            <rFont val="Calibri"/>
            <family val="2"/>
          </rPr>
          <t>4.1.1, 4.1.2</t>
        </r>
        <r>
          <rPr>
            <sz val="9"/>
            <color indexed="81"/>
            <rFont val="Calibri"/>
            <family val="2"/>
          </rPr>
          <t xml:space="preserve">
</t>
        </r>
      </text>
    </comment>
    <comment ref="T11" authorId="1">
      <text>
        <r>
          <rPr>
            <b/>
            <sz val="9"/>
            <color indexed="81"/>
            <rFont val="Calibri"/>
            <family val="2"/>
          </rPr>
          <t>4.2.1:</t>
        </r>
        <r>
          <rPr>
            <sz val="9"/>
            <color indexed="81"/>
            <rFont val="Calibri"/>
            <family val="2"/>
          </rPr>
          <t xml:space="preserve">
</t>
        </r>
      </text>
    </comment>
    <comment ref="U11" authorId="1">
      <text>
        <r>
          <rPr>
            <b/>
            <sz val="9"/>
            <color indexed="81"/>
            <rFont val="Calibri"/>
            <family val="2"/>
          </rPr>
          <t>4.3.1, 4.3.2</t>
        </r>
        <r>
          <rPr>
            <sz val="9"/>
            <color indexed="81"/>
            <rFont val="Calibri"/>
            <family val="2"/>
          </rPr>
          <t xml:space="preserve">
</t>
        </r>
      </text>
    </comment>
    <comment ref="B12" authorId="0">
      <text>
        <r>
          <rPr>
            <b/>
            <sz val="16"/>
            <color indexed="81"/>
            <rFont val="Tahoma"/>
            <family val="2"/>
          </rPr>
          <t>Masukkan nama penuh murid mengikut kad pengenalan/ surat beranak</t>
        </r>
        <r>
          <rPr>
            <sz val="8"/>
            <color indexed="81"/>
            <rFont val="Tahoma"/>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J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 ref="M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List>
</comments>
</file>

<file path=xl/sharedStrings.xml><?xml version="1.0" encoding="utf-8"?>
<sst xmlns="http://schemas.openxmlformats.org/spreadsheetml/2006/main" count="438" uniqueCount="201">
  <si>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</si>
  <si>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</si>
  <si>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</si>
  <si>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</si>
  <si>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</si>
  <si>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</si>
  <si>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</si>
  <si>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</si>
  <si>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</si>
  <si>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</si>
  <si>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</si>
  <si>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</si>
  <si>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</si>
  <si>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</si>
  <si>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</si>
  <si>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</si>
  <si>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</si>
  <si>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</si>
  <si>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</si>
  <si>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</si>
  <si>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</si>
  <si>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Band</t>
  </si>
  <si>
    <t>Kenyataan Band</t>
  </si>
  <si>
    <t>Kemahiran</t>
  </si>
  <si>
    <t>(Guru Besar)</t>
  </si>
  <si>
    <t>Kod Sekolah:</t>
  </si>
  <si>
    <t>Cop Rasmi Sekolah:</t>
  </si>
  <si>
    <t>Pengesahan:</t>
  </si>
  <si>
    <t xml:space="preserve">Nama: </t>
  </si>
  <si>
    <t>………………………………………………………………….</t>
  </si>
  <si>
    <t>Nama:</t>
  </si>
  <si>
    <t>NAMA SEKOLAH:</t>
  </si>
  <si>
    <t>ALAMAT SEKOLAH:</t>
  </si>
  <si>
    <t xml:space="preserve">Tempoh Taksiran                       </t>
  </si>
  <si>
    <t>KELOMPOK STANDARD PEMBELAJARAN</t>
  </si>
  <si>
    <t>KOD SEKOLAH:</t>
  </si>
  <si>
    <t>TARIKH PELAPORAN:</t>
  </si>
  <si>
    <t>KELAS :</t>
  </si>
  <si>
    <t>LISTENING AND SPEAKING</t>
  </si>
  <si>
    <t>READING</t>
  </si>
  <si>
    <t>WRITING</t>
  </si>
  <si>
    <t>PENTAKSIRAN  MATA PELAJARAN BAHASA INGGERIS TAHUN 4</t>
  </si>
  <si>
    <t>Listening and Speaking</t>
  </si>
  <si>
    <t>Reading</t>
  </si>
  <si>
    <t>Writing</t>
  </si>
  <si>
    <t>Keseluruhan Prestasi Bahasa Inggeris Tahun 4 :</t>
  </si>
  <si>
    <t>(Guru Mata pelajaran Bahasa Inggeris)</t>
  </si>
  <si>
    <t>LANGUAGE ARTS</t>
  </si>
  <si>
    <t>Kelompok 1</t>
  </si>
  <si>
    <t>Kelompok 2</t>
  </si>
  <si>
    <t>Kelompok 3</t>
  </si>
  <si>
    <t>Kelompok 4</t>
  </si>
  <si>
    <t>Kelompok 5</t>
  </si>
  <si>
    <t>Kelompok 6</t>
  </si>
  <si>
    <t>Kelompok</t>
  </si>
  <si>
    <t>K 1</t>
  </si>
  <si>
    <t>K 2</t>
  </si>
  <si>
    <t>K 3</t>
  </si>
  <si>
    <t>K 4</t>
  </si>
  <si>
    <t>K 5</t>
  </si>
  <si>
    <t>K 6</t>
  </si>
  <si>
    <t xml:space="preserve">DATA PERNYATAAN </t>
  </si>
  <si>
    <t>Can talk about related topics with a very limited level of fluency and very limited use of correct word stress</t>
  </si>
  <si>
    <t xml:space="preserve">Can talk about related topics with a limited level of fluency and limited use of correct word stress
</t>
  </si>
  <si>
    <t xml:space="preserve">Can talk about related topics with a satisfactory level of fluency and satisfactory use of correct word stress
</t>
  </si>
  <si>
    <t xml:space="preserve">Can talk about related topics with a good level of fluency and good use of correct word stress 
</t>
  </si>
  <si>
    <t xml:space="preserve">Can talk about related topics with a very good level of fluency and very good use of correct word stress
</t>
  </si>
  <si>
    <t xml:space="preserve">Can talk about related topics with an excellent level of fluency and excellent use of correct word stress
</t>
  </si>
  <si>
    <t>Listening and Speaking K 1</t>
  </si>
  <si>
    <t>Listening and Speaking K 2</t>
  </si>
  <si>
    <t xml:space="preserve">Can listen to, enjoy stories and:
• recite poems, tongue twisters and sing songs with a very limited level of correct pronunciation, rhythm and intonation
</t>
  </si>
  <si>
    <t xml:space="preserve">Can listen to, enjoy stories and:
• recite poems, tongue twisters and sing songs with a limited level of correct pronunciation, rhythm and intonation
</t>
  </si>
  <si>
    <t xml:space="preserve">Can listen to, enjoy stories and:
• recite poems, tongue twisters and sing songs with a satisfactory level of correct pronunciation, rhythm and intonation
</t>
  </si>
  <si>
    <t xml:space="preserve">Can listen to, enjoy stories and:
• recite poems, tongue twisters and sing songs with a good level of correct pronunciation, rhythm and intonation
</t>
  </si>
  <si>
    <t xml:space="preserve">Can listen to, enjoy stories and:
• recite poems, tongue twisters and sing songs with a very good level of correct pronunciation, rhythm and intonation
</t>
  </si>
  <si>
    <t xml:space="preserve">Can listen to, enjoy stories and:
• recite poems, tongue twisters and sing songs with an excellent level of correct pronunciation, rhythm and intonation
</t>
  </si>
  <si>
    <t>Listening and Speaking K 3</t>
  </si>
  <si>
    <t>Can participate in daily and guided conversations with peers with a very limited level of fluency and appropriateness</t>
  </si>
  <si>
    <t xml:space="preserve">Can participate in daily and guided conversations with peers with a limited level of fluency and appropriateness
</t>
  </si>
  <si>
    <t xml:space="preserve">Can participate in daily and guided conversations with peers with a satisfactory level of fluency and appropriateness 
</t>
  </si>
  <si>
    <t xml:space="preserve">Can participate in daily and guided conversations with peers with a good level of fluency and appropriateness 
</t>
  </si>
  <si>
    <t xml:space="preserve">Can participate in daily and guided conversations with peers with a very good level of fluency and appropriateness
</t>
  </si>
  <si>
    <t xml:space="preserve">Can participate in daily and guided conversations with peers with an excellent level of fluency and appropriateness
</t>
  </si>
  <si>
    <t>Listening and Speaking K 4</t>
  </si>
  <si>
    <t>Can listen to, follow and give instructions and directions around the neighbourhood with very limited ability</t>
  </si>
  <si>
    <t xml:space="preserve">Can listen to, follow and give instructions and directions around the neighbourhood with limited ability
</t>
  </si>
  <si>
    <t xml:space="preserve">Can listen to, follow and give instructions and directions around the neighbourhood with satisfactory ability
</t>
  </si>
  <si>
    <t xml:space="preserve">Can listen to, follow and give instructions and directions around the neighbourhood with good ability 
</t>
  </si>
  <si>
    <t xml:space="preserve">Can listen to, follow and give instructions and directions around the neighbourhood with very good ability
</t>
  </si>
  <si>
    <t xml:space="preserve">Can listen to, follow and give instructions and directions around the neighbourhood with excellent ability
</t>
  </si>
  <si>
    <t>Listening and Speaking K 5</t>
  </si>
  <si>
    <t>Can listen to and demonstrate understanding of oral texts by asking and answering questions; sequencing, and predicting with very limited ability</t>
  </si>
  <si>
    <t xml:space="preserve">Can listen to and demonstrate understanding of oral texts by asking and answering questions; sequencing, and predicting with limited ability
</t>
  </si>
  <si>
    <t xml:space="preserve">Can listen to and demonstrate understanding of oral texts by asking and answering questions; sequencing, and predicting with satisfactory ability
</t>
  </si>
  <si>
    <t xml:space="preserve">Can listen to and demonstrate understanding of oral texts by asking and answering questions; sequencing, and predicting with good ability 
</t>
  </si>
  <si>
    <t xml:space="preserve">Can listen to and demonstrate understanding of oral texts by asking and answering questions; sequencing, and predicting with very good ability
</t>
  </si>
  <si>
    <t xml:space="preserve">Can listen to and demonstrate understanding of oral texts by asking and answering questions; sequencing, and predicting with excellent ability
</t>
  </si>
  <si>
    <t>Reading K 1</t>
  </si>
  <si>
    <t>Reading K 2</t>
  </si>
  <si>
    <t>Reading K 3</t>
  </si>
  <si>
    <t xml:space="preserve">.Can read but show very limited understanding of: 
• phrases and sentences from  linear and non-linear texts in:
•  homographs and homophones
• dictionary skills: locate words, meaning of base word
</t>
  </si>
  <si>
    <t xml:space="preserve">Can read but show limited understanding of: 
• phrases and sentences from  linear and non-linear texts in:
•  homographs and homophones
• dictionary skills: locate words, meaning of base word
</t>
  </si>
  <si>
    <t xml:space="preserve"> Can read and show satisfactory understanding of: 
• phrases and sentences from  linear and non-linear texts in:
•  homographs and homophones
• dictionary skills: locate words, meaning of base word
</t>
  </si>
  <si>
    <t xml:space="preserve">Can read and show good understanding of: 
• phrases and sentences from  linear and non-linear texts in:
•  homographs and homophones
• dictionary skills: locate words, meaning of base word
</t>
  </si>
  <si>
    <t xml:space="preserve">Can read and show very good understanding of: 
• phrases and sentences from  linear and non-linear texts in:
•  homographs and homophones
• dictionary skills: locate words, meaning of base word
</t>
  </si>
  <si>
    <t xml:space="preserve">Can read and show excellent understanding of: 
• phrases and sentences from  linear and non-linear texts in:
•  homographs and homophones
• dictionary skills: locate words, meaning of base word
</t>
  </si>
  <si>
    <t xml:space="preserve">.Can read but show very limited understanding of texts by:
• sequencing
• making predictions
</t>
  </si>
  <si>
    <t xml:space="preserve">Can read but show limited understanding of texts by:
• sequencing
• making predictions
</t>
  </si>
  <si>
    <t xml:space="preserve"> Can read and show satisfactory understanding of texts by:
• sequencing
• making predictions
</t>
  </si>
  <si>
    <t xml:space="preserve">Can read and show good understanding of texts by:
• sequencing
• making predictions
</t>
  </si>
  <si>
    <t xml:space="preserve">Can read and show very good understanding of texts by:
• sequencing
• making predictions
</t>
  </si>
  <si>
    <t xml:space="preserve">Can read and show excellent understanding of texts by:
• sequencing
• making predictions
</t>
  </si>
  <si>
    <t xml:space="preserve">.Can read aloud and/or silently but show very limited understanding of fiction and non-fiction texts
</t>
  </si>
  <si>
    <t xml:space="preserve">Can read aloud and/or silently but show limited  understanding of fiction and non-fiction texts
</t>
  </si>
  <si>
    <t xml:space="preserve"> Can read aloud and/or silently and show satisfactory understanding of fiction and non-fiction texts
</t>
  </si>
  <si>
    <t xml:space="preserve">Can read aloud and/or silently and show good understanding of fiction and non-fiction texts
</t>
  </si>
  <si>
    <t xml:space="preserve">Can read aloud and/or silently and show very good understanding of fiction and non-fiction texts
</t>
  </si>
  <si>
    <t xml:space="preserve">Can read aloud and/or silently and show excellent understanding of fiction and non-fiction texts
</t>
  </si>
  <si>
    <t>Writing K 1</t>
  </si>
  <si>
    <t>Writing K 2</t>
  </si>
  <si>
    <t>Writing K 3</t>
  </si>
  <si>
    <t>Writing K 4</t>
  </si>
  <si>
    <t>Writing K 5</t>
  </si>
  <si>
    <t>Writing K 6</t>
  </si>
  <si>
    <t xml:space="preserve">Can write phrases, sentences, numerals in word form with a very limited level of:
• neatness and legibility
• accuracy in spelling 
</t>
  </si>
  <si>
    <t xml:space="preserve">Can write phrases, sentences, numerals in word form with a limited level of:
• neatness and legibility
• accuracy in spelling 
</t>
  </si>
  <si>
    <t xml:space="preserve"> Can write phrases, sentences, numerals in word form with a satisfactory level of:
• neatness and legibility
• accuracy in spelling 
</t>
  </si>
  <si>
    <t xml:space="preserve">Can write phrases, sentences, numerals in word form with a good level of:
• neatness and legibility
• accuracy in spelling 
</t>
  </si>
  <si>
    <t xml:space="preserve">Can write phrases, sentences, numerals in word form with a very good level of:
• neatness and legibility
• accuracy in spelling 
</t>
  </si>
  <si>
    <t xml:space="preserve">Can write phrases, sentences, numerals in word form with an excellent level of:
• neatness and legibility
• accuracy in spelling 
</t>
  </si>
  <si>
    <t xml:space="preserve">Can write words, phrases and numerals in word form in cursive writing with a very limited level of:
• neatness 
• accuracy in spelling 
</t>
  </si>
  <si>
    <t xml:space="preserve">Can write words, phrases and numerals in word form in cursive writing with a limited level of:
• neatness 
• accuracy in spelling 
</t>
  </si>
  <si>
    <t xml:space="preserve">Can write words, phrases and numerals in word form in cursive writing with a satisfactory level of:
• neatness 
• accuracy in spelling 
</t>
  </si>
  <si>
    <t xml:space="preserve">Can write words, phrases and numerals in word form in cursive writing with a good level of:
• neatness 
• accuracy in spelling 
</t>
  </si>
  <si>
    <t xml:space="preserve">Can write words, phrases and numerals in word form in cursive writing with a very good level of:
• neatness 
• accuracy in spelling 
</t>
  </si>
  <si>
    <t>Can transfer information to complete linear and non-linear texts with a very limited level of accuracy</t>
  </si>
  <si>
    <t xml:space="preserve">Can transfer information to complete linear and non-linear texts with a limited level of accuracy
</t>
  </si>
  <si>
    <t xml:space="preserve">Can transfer information to complete linear and non-linear texts with a satisfactory level of accuracy
</t>
  </si>
  <si>
    <t xml:space="preserve">Can transfer information to complete linear and non-linear texts with a good level of accuracy
</t>
  </si>
  <si>
    <t xml:space="preserve">Can transfer information to complete linear and non-linear texts with a very good level of accuracy
</t>
  </si>
  <si>
    <t xml:space="preserve">Can transfer information to complete linear and non-linear texts with an excellent level of accuracy
</t>
  </si>
  <si>
    <t>Can write labels, notices and messages with a very limited level of accuracy</t>
  </si>
  <si>
    <t xml:space="preserve">Can write labels, notices and messages with a limited level of accuracy
</t>
  </si>
  <si>
    <t xml:space="preserve">Can write labels, notices and messages with a satisfactory level of accuracy
</t>
  </si>
  <si>
    <t xml:space="preserve">Can write labels, notices and messages with a good level of accuracy
</t>
  </si>
  <si>
    <t xml:space="preserve">Can write labels, notices and messages with a very good level of accuracy
</t>
  </si>
  <si>
    <t xml:space="preserve">Can write labels, notices and messages with an excellent level of accuracy
</t>
  </si>
  <si>
    <t xml:space="preserve">Can punctuate and spell with a very limited level of accuracy </t>
  </si>
  <si>
    <t xml:space="preserve">Can punctuate and spell with a limited level of accuracy 
</t>
  </si>
  <si>
    <t xml:space="preserve">Can punctuate and spell with a satisfactory level of accuracy 
</t>
  </si>
  <si>
    <t xml:space="preserve">Can punctuate and spell with a good level of accuracy 
</t>
  </si>
  <si>
    <t xml:space="preserve">Can punctuate and spell with a very good level of accuracy 
</t>
  </si>
  <si>
    <t xml:space="preserve">Can punctuate and spell with an excellent level of accuracy 
</t>
  </si>
  <si>
    <t>Can create simple linear and non-linear texts with a very limited level of accuracy and appropriateness</t>
  </si>
  <si>
    <t xml:space="preserve">Can create simple linear and non-linear texts with a limited level of accuracy and appropriateness
</t>
  </si>
  <si>
    <t xml:space="preserve">Can create simple linear and non-linear texts with a satisfactory level of accuracy and appropriateness
</t>
  </si>
  <si>
    <t xml:space="preserve">Can create simple linear and non-linear texts with a good level of accuracy and appropriateness
</t>
  </si>
  <si>
    <t xml:space="preserve">Can create simple linear and non-linear texts with a very good level of accuracy and appropriateness
</t>
  </si>
  <si>
    <t xml:space="preserve">Can create simple linear and non-linear texts with an excellent level of accuracy and appropriateness
</t>
  </si>
  <si>
    <t xml:space="preserve">Can write words, phrases and numerals in word form in cursive writing with an excellent level of:
• neatness
• accuracy in spelling
</t>
  </si>
  <si>
    <t>Language Arts K 1</t>
  </si>
  <si>
    <t>Language Arts K 2</t>
  </si>
  <si>
    <t>Language Arts K 3</t>
  </si>
  <si>
    <t xml:space="preserve"> • Can show enjoyment and appreciation of rhymes, poems and songs with very limited non-verbal and verbal responses 
• Can sing songs, recite jazz chants and poems with a very limited level of correct stress, pronunciation, rhythm and intonation
</t>
  </si>
  <si>
    <t xml:space="preserve">• Can show enjoyment and appreciation of rhymes, poems and songs with limited non-verbal and verbal responses 
• Can sing songs, recite jazz chants and poems with a limited level of correct stress, pronunciation, rhythm and intonation
</t>
  </si>
  <si>
    <t xml:space="preserve">• Can show enjoyment and appreciation of rhymes, poems and songs with satisfactory non-verbal and verbal responses 
• Can sing songs, recite jazz chants and poems with a satisfactory level of correct stress, pronunciation, rhythm and intonation
</t>
  </si>
  <si>
    <t xml:space="preserve">• Can show enjoyment and appreciation of rhymes, poems and songs with good non-verbal and verbal responses 
• Can sing songs, recite jazz chants and poems with a good level of correct stress, pronunciation, rhythm and intonation
</t>
  </si>
  <si>
    <t xml:space="preserve">• Can show enjoyment and appreciation of rhymes, poems and songs with very good non-verbal and verbal responses 
• Can sing songs, recite jazz chants and poems with a very good level of correct stress, pronunciation, rhythm and intonation
</t>
  </si>
  <si>
    <t xml:space="preserve">• Can show enjoyment and appreciation of rhymes, poems and songs with excellent and creative non-verbal and verbal responses 
• Can sing songs, recite jazz chants and poems with an excellent level of correct stress, pronunciation, rhythm and intonation
</t>
  </si>
  <si>
    <t xml:space="preserve">Can express very limited personal responses to literary texts on   character(s), place and time and, values </t>
  </si>
  <si>
    <t xml:space="preserve">Can express limited personal responses to literary texts on   character(s), place and time and, values </t>
  </si>
  <si>
    <t xml:space="preserve">Can express satisfactory personal responses to literary texts on   character(s), place and time and, values </t>
  </si>
  <si>
    <t xml:space="preserve">Can express good personal responses to literary texts on   character(s), place and time and, values </t>
  </si>
  <si>
    <t xml:space="preserve">Can express very good personal responses to literary texts on   character(s), place and time and, values </t>
  </si>
  <si>
    <t xml:space="preserve">Can express excellent personal responses to literary texts on   character(s), place and time and, values </t>
  </si>
  <si>
    <t xml:space="preserve">• Can plan, produce and display very limited creative works based on literary texts using a variety of media 
• Can plan, prepare and participate in a performance based on literary works at a very limited level 
</t>
  </si>
  <si>
    <t xml:space="preserve">• Can plan, produce and display limited creative works based on literary texts using a variety of media 
• Can plan, prepare and participate in a performance based on literary works at a limited level 
</t>
  </si>
  <si>
    <t xml:space="preserve">• Can plan, produce and display satisfactory creative works based on literary texts using a variety of media 
• Can plan, prepare and participate in a performance based on literary works at a satisfactory level
</t>
  </si>
  <si>
    <t xml:space="preserve">• Can plan, produce and display good creative works based on literary texts using a variety of media 
• Can plan, prepare and participate in a performance based on literary works at a good level 
</t>
  </si>
  <si>
    <t xml:space="preserve">• Can plan, produce and display very good creative works based on literary texts using a variety of media 
• Can plan, prepare and participate in a performance based on literary works at a very good level 
</t>
  </si>
  <si>
    <t xml:space="preserve">• Can plan, produce and display excellent creative works based on literary texts using a variety of media 
• Can plan, prepare and participate in a performance based on literary works at an excellent level 
</t>
  </si>
  <si>
    <t xml:space="preserve">K 4 </t>
  </si>
  <si>
    <t>KELOMPOK</t>
  </si>
  <si>
    <t xml:space="preserve">STANDARD PEMBELAJARAN YANG PERLU DIAJAR DAN DITAKSIR </t>
  </si>
  <si>
    <t>KELOMPOK 1</t>
  </si>
  <si>
    <t>TAHAP 1</t>
  </si>
  <si>
    <t>TAHAP  2</t>
  </si>
  <si>
    <t>TAHAP  3</t>
  </si>
  <si>
    <t>TAHAP  4</t>
  </si>
  <si>
    <t>TAHAP  5</t>
  </si>
  <si>
    <t>TAHAP  6</t>
  </si>
  <si>
    <t>TAHAP  1</t>
  </si>
  <si>
    <t>TAHAP 6</t>
  </si>
  <si>
    <t>TAHAP 3</t>
  </si>
  <si>
    <t>Language Arts</t>
  </si>
  <si>
    <t>Nama Guru</t>
  </si>
  <si>
    <t>……………………………………………</t>
  </si>
  <si>
    <t>Tahap</t>
  </si>
  <si>
    <t>Tafsiran</t>
  </si>
  <si>
    <t xml:space="preserve">SJK(C) </t>
  </si>
  <si>
    <t>EDIT</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</si>
</sst>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Calibri"/>
      <family val="2"/>
      <scheme val="minor"/>
    </font>
    <font>
      <b/>
      <sz val="13"/>
      <color rgb="FF000000"/>
      <name val="Arial"/>
      <family val="2"/>
    </font>
    <font>
      <b/>
      <sz val="22"/>
      <color theme="1"/>
      <name val="Arial"/>
      <family val="2"/>
    </font>
    <font>
      <sz val="12"/>
      <color rgb="FF000000"/>
      <name val="Arial"/>
      <family val="2"/>
    </font>
    <font>
      <sz val="10"/>
      <color theme="1"/>
      <name val="Calibri"/>
      <family val="2"/>
      <scheme val="minor"/>
    </font>
    <font>
      <sz val="11"/>
      <color theme="1"/>
      <name val="Arial Black"/>
      <family val="2"/>
    </font>
    <font>
      <u/>
      <sz val="11"/>
      <color theme="10"/>
      <name val="Calibri"/>
      <family val="2"/>
      <scheme val="minor"/>
    </font>
    <font>
      <u/>
      <sz val="11"/>
      <color theme="11"/>
      <name val="Calibri"/>
      <family val="2"/>
      <scheme val="minor"/>
    </font>
    <font>
      <b/>
      <sz val="10"/>
      <color theme="1"/>
      <name val="Arial"/>
      <family val="2"/>
    </font>
    <font>
      <sz val="10"/>
      <color theme="1"/>
      <name val="Arial Narrow"/>
      <family val="2"/>
    </font>
    <font>
      <sz val="10"/>
      <color theme="1"/>
      <name val="Arial"/>
      <family val="2"/>
    </font>
    <font>
      <b/>
      <sz val="14"/>
      <color theme="1"/>
      <name val="Calibri"/>
      <family val="2"/>
      <scheme val="minor"/>
    </font>
    <font>
      <b/>
      <sz val="9"/>
      <color theme="1"/>
      <name val="Arial"/>
      <family val="2"/>
    </font>
  </fonts>
  <fills count="21">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9">
    <xf numFmtId="0" fontId="0" fillId="0" borderId="0" applyNumberFormat="0" applyFont="0" applyFill="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cellStyleXfs>
  <cellXfs count="215">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2" fillId="0" borderId="0" xfId="0" applyFont="1" applyAlignment="1">
      <alignment vertical="center"/>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3" fillId="0" borderId="0" xfId="0" applyFont="1" applyAlignment="1" applyProtection="1">
      <alignment horizontal="center"/>
      <protection locked="0"/>
    </xf>
    <xf numFmtId="0" fontId="12" fillId="0" borderId="0" xfId="0" applyFont="1" applyAlignment="1">
      <alignment horizontal="center"/>
    </xf>
    <xf numFmtId="0" fontId="13" fillId="0" borderId="0" xfId="0" applyFont="1" applyBorder="1" applyAlignment="1">
      <alignment horizontal="center"/>
    </xf>
    <xf numFmtId="0" fontId="12" fillId="0" borderId="0" xfId="0" applyFont="1" applyAlignment="1"/>
    <xf numFmtId="0" fontId="15" fillId="0" borderId="0" xfId="0" applyFont="1">
      <alignment vertical="top" wrapText="1"/>
    </xf>
    <xf numFmtId="0" fontId="0" fillId="0" borderId="0" xfId="0" applyAlignment="1">
      <alignment wrapText="1"/>
    </xf>
    <xf numFmtId="0" fontId="0" fillId="0" borderId="0" xfId="0" applyAlignment="1">
      <alignment horizontal="center" vertical="center"/>
    </xf>
    <xf numFmtId="0" fontId="9" fillId="0" borderId="0" xfId="0" applyFont="1">
      <alignment vertical="top" wrapText="1"/>
    </xf>
    <xf numFmtId="0" fontId="9" fillId="0" borderId="0" xfId="0" applyFont="1" applyAlignment="1">
      <alignment horizontal="center"/>
    </xf>
    <xf numFmtId="0" fontId="9" fillId="0" borderId="0" xfId="0" applyFont="1" applyAlignment="1">
      <alignment horizontal="left"/>
    </xf>
    <xf numFmtId="0" fontId="0" fillId="0" borderId="1" xfId="0" applyBorder="1" applyAlignment="1">
      <alignment horizontal="center" vertical="center"/>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0" fontId="0" fillId="0" borderId="0" xfId="0" applyAlignment="1"/>
    <xf numFmtId="0" fontId="0" fillId="0" borderId="0" xfId="0" applyAlignment="1">
      <alignment horizontal="left"/>
    </xf>
    <xf numFmtId="0" fontId="0" fillId="0" borderId="0" xfId="0" applyNumberFormat="1" applyAlignment="1"/>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0" xfId="0" applyFont="1" applyAlignment="1">
      <alignment horizont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9" fillId="0" borderId="1" xfId="0" applyFont="1" applyFill="1" applyBorder="1" applyAlignment="1">
      <alignment horizontal="center" vertical="center"/>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14" borderId="0" xfId="0" applyNumberFormat="1" applyFont="1" applyFill="1" applyBorder="1" applyAlignment="1" applyProtection="1">
      <alignment horizontal="center" vertical="center"/>
      <protection locked="0"/>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0" fillId="0" borderId="9" xfId="0" applyBorder="1" applyAlignment="1">
      <alignment horizontal="center" vertical="center"/>
    </xf>
    <xf numFmtId="1" fontId="20" fillId="15" borderId="0" xfId="0" applyNumberFormat="1" applyFont="1" applyFill="1" applyBorder="1" applyAlignment="1">
      <alignment horizontal="center" vertical="center" wrapText="1"/>
    </xf>
    <xf numFmtId="0" fontId="21" fillId="0" borderId="0" xfId="0" applyFont="1" applyBorder="1" applyAlignment="1">
      <alignment vertical="center" wrapText="1"/>
    </xf>
    <xf numFmtId="0" fontId="13" fillId="0" borderId="0" xfId="0" applyFont="1" applyBorder="1" applyAlignment="1">
      <alignment vertical="center"/>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2" xfId="0" applyFont="1" applyBorder="1" applyAlignment="1">
      <alignment horizontal="center" wrapText="1"/>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0" fontId="0" fillId="0" borderId="1" xfId="0" applyBorder="1">
      <alignment vertical="top" wrapText="1"/>
    </xf>
    <xf numFmtId="0" fontId="0" fillId="0" borderId="0" xfId="0" applyAlignment="1">
      <alignment horizontal="right" vertical="center"/>
    </xf>
    <xf numFmtId="1" fontId="20" fillId="15" borderId="0"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2" fillId="0" borderId="0" xfId="0" applyFont="1" applyAlignment="1">
      <alignment horizontal="left"/>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wrapText="1"/>
    </xf>
    <xf numFmtId="0" fontId="10" fillId="0" borderId="3" xfId="0" applyFont="1" applyBorder="1" applyAlignment="1" applyProtection="1">
      <alignment horizontal="center"/>
      <protection locked="0"/>
    </xf>
    <xf numFmtId="0" fontId="29" fillId="0" borderId="3" xfId="0" applyFont="1" applyBorder="1" applyAlignment="1" applyProtection="1">
      <alignment horizontal="left" vertical="center" shrinkToFit="1"/>
      <protection locked="0"/>
    </xf>
    <xf numFmtId="0" fontId="29" fillId="0" borderId="2" xfId="0" applyFont="1" applyBorder="1" applyAlignment="1" applyProtection="1">
      <alignment horizontal="left" vertical="center" shrinkToFit="1"/>
      <protection locked="0"/>
    </xf>
    <xf numFmtId="0" fontId="29" fillId="0" borderId="3"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8" fillId="2" borderId="20" xfId="0" applyFont="1" applyFill="1" applyBorder="1" applyAlignment="1">
      <alignment horizontal="center" vertical="center" textRotation="90" wrapText="1"/>
    </xf>
    <xf numFmtId="0" fontId="28" fillId="3" borderId="21" xfId="0" applyFont="1" applyFill="1" applyBorder="1" applyAlignment="1">
      <alignment horizontal="center" vertical="center" textRotation="90" wrapText="1"/>
    </xf>
    <xf numFmtId="0" fontId="28" fillId="4" borderId="21" xfId="0" applyFont="1" applyFill="1" applyBorder="1" applyAlignment="1">
      <alignment horizontal="center" vertical="center" textRotation="90" wrapText="1"/>
    </xf>
    <xf numFmtId="0" fontId="28" fillId="5" borderId="21" xfId="0" applyFont="1" applyFill="1" applyBorder="1" applyAlignment="1">
      <alignment horizontal="center" vertical="center" textRotation="90" wrapText="1"/>
    </xf>
    <xf numFmtId="0" fontId="28" fillId="6" borderId="22" xfId="0" applyFont="1" applyFill="1" applyBorder="1" applyAlignment="1">
      <alignment horizontal="center" vertical="center" textRotation="90" wrapText="1"/>
    </xf>
    <xf numFmtId="0" fontId="28" fillId="12" borderId="20" xfId="0" applyFont="1" applyFill="1" applyBorder="1" applyAlignment="1">
      <alignment horizontal="center" vertical="center" textRotation="90" wrapText="1"/>
    </xf>
    <xf numFmtId="0" fontId="28" fillId="7" borderId="21" xfId="0" applyFont="1" applyFill="1" applyBorder="1" applyAlignment="1">
      <alignment horizontal="center" vertical="center" textRotation="90" wrapText="1"/>
    </xf>
    <xf numFmtId="0" fontId="28" fillId="8" borderId="22" xfId="0" applyFont="1" applyFill="1" applyBorder="1" applyAlignment="1">
      <alignment horizontal="center" vertical="center" textRotation="90" wrapText="1"/>
    </xf>
    <xf numFmtId="0" fontId="28" fillId="13" borderId="20" xfId="0" applyFont="1" applyFill="1" applyBorder="1" applyAlignment="1">
      <alignment horizontal="center" vertical="center" textRotation="90" wrapText="1"/>
    </xf>
    <xf numFmtId="0" fontId="28" fillId="9" borderId="21" xfId="0" applyFont="1" applyFill="1" applyBorder="1" applyAlignment="1">
      <alignment horizontal="center" vertical="center" textRotation="90" wrapText="1"/>
    </xf>
    <xf numFmtId="0" fontId="28" fillId="10" borderId="21" xfId="0" applyFont="1" applyFill="1" applyBorder="1" applyAlignment="1">
      <alignment horizontal="center" vertical="center" textRotation="90" wrapText="1"/>
    </xf>
    <xf numFmtId="0" fontId="28" fillId="11" borderId="21" xfId="0" applyFont="1" applyFill="1" applyBorder="1" applyAlignment="1">
      <alignment horizontal="center" vertical="center" textRotation="90" wrapText="1"/>
    </xf>
    <xf numFmtId="0" fontId="28" fillId="11" borderId="22" xfId="0" applyFont="1" applyFill="1" applyBorder="1" applyAlignment="1">
      <alignment horizontal="center" vertical="center" textRotation="90" wrapText="1"/>
    </xf>
    <xf numFmtId="0" fontId="28" fillId="0" borderId="20" xfId="0" applyFont="1" applyBorder="1" applyAlignment="1">
      <alignment horizontal="center" vertical="center" textRotation="90" wrapText="1"/>
    </xf>
    <xf numFmtId="0" fontId="28" fillId="0" borderId="21" xfId="0" applyFont="1" applyBorder="1" applyAlignment="1">
      <alignment horizontal="center" vertical="center" textRotation="90" wrapText="1"/>
    </xf>
    <xf numFmtId="0" fontId="28" fillId="0" borderId="22" xfId="0" applyFont="1" applyBorder="1" applyAlignment="1">
      <alignment horizontal="center" vertical="center" textRotation="90" wrapText="1"/>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20" borderId="1" xfId="0" applyFont="1" applyFill="1" applyBorder="1" applyAlignment="1">
      <alignment horizontal="center" vertical="center" wrapText="1"/>
    </xf>
    <xf numFmtId="0" fontId="0" fillId="0" borderId="1" xfId="0" applyBorder="1" applyAlignment="1">
      <alignment horizontal="center" vertical="top" wrapText="1"/>
    </xf>
    <xf numFmtId="49" fontId="29" fillId="0" borderId="3"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2" xfId="0" quotePrefix="1"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pplyProtection="1">
      <alignment horizontal="center"/>
      <protection locked="0"/>
    </xf>
    <xf numFmtId="0" fontId="29" fillId="0" borderId="15" xfId="0" applyFont="1" applyBorder="1" applyAlignment="1" applyProtection="1">
      <alignment horizontal="left" vertical="center" shrinkToFit="1"/>
      <protection locked="0"/>
    </xf>
    <xf numFmtId="49" fontId="29" fillId="0" borderId="15" xfId="0" applyNumberFormat="1"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1" fontId="10" fillId="0" borderId="20" xfId="0" applyNumberFormat="1" applyFont="1" applyBorder="1" applyAlignment="1" applyProtection="1">
      <alignment horizontal="center" vertical="center"/>
      <protection locked="0"/>
    </xf>
    <xf numFmtId="1" fontId="10" fillId="0" borderId="21" xfId="0" applyNumberFormat="1" applyFont="1" applyBorder="1" applyAlignment="1" applyProtection="1">
      <alignment horizontal="center" vertical="center"/>
      <protection locked="0"/>
    </xf>
    <xf numFmtId="1" fontId="10" fillId="0" borderId="22"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31" fillId="2" borderId="10"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13" fillId="0" borderId="0" xfId="0" applyFont="1" applyBorder="1" applyAlignment="1">
      <alignment horizontal="center" vertical="center"/>
    </xf>
    <xf numFmtId="0" fontId="27" fillId="19" borderId="14" xfId="0" applyFont="1" applyFill="1" applyBorder="1" applyAlignment="1">
      <alignment horizontal="center" vertical="center"/>
    </xf>
    <xf numFmtId="0" fontId="27" fillId="19" borderId="2" xfId="0" applyFont="1" applyFill="1" applyBorder="1" applyAlignment="1">
      <alignment horizontal="center" vertical="center"/>
    </xf>
    <xf numFmtId="0" fontId="27" fillId="19" borderId="15" xfId="0" applyFont="1" applyFill="1" applyBorder="1" applyAlignment="1">
      <alignment horizontal="center" vertical="center"/>
    </xf>
    <xf numFmtId="0" fontId="12" fillId="17" borderId="4" xfId="0" applyFont="1" applyFill="1" applyBorder="1" applyAlignment="1">
      <alignment horizontal="left" vertical="center" wrapText="1"/>
    </xf>
    <xf numFmtId="0" fontId="12" fillId="17" borderId="13" xfId="0" applyFont="1" applyFill="1" applyBorder="1" applyAlignment="1">
      <alignment horizontal="left" vertical="center" wrapText="1"/>
    </xf>
    <xf numFmtId="0" fontId="12" fillId="17" borderId="5" xfId="0" applyFont="1" applyFill="1" applyBorder="1" applyAlignment="1">
      <alignment horizontal="left" vertical="center" wrapText="1"/>
    </xf>
    <xf numFmtId="0" fontId="31" fillId="16" borderId="10" xfId="0" applyFont="1" applyFill="1" applyBorder="1" applyAlignment="1">
      <alignment horizontal="center" vertical="center" wrapText="1"/>
    </xf>
    <xf numFmtId="0" fontId="31" fillId="16" borderId="23" xfId="0" applyFont="1" applyFill="1" applyBorder="1" applyAlignment="1">
      <alignment horizontal="center" vertical="center" wrapText="1"/>
    </xf>
    <xf numFmtId="0" fontId="31" fillId="16" borderId="24" xfId="0" applyFont="1" applyFill="1" applyBorder="1" applyAlignment="1">
      <alignment horizontal="center" vertical="center" wrapText="1"/>
    </xf>
    <xf numFmtId="0" fontId="12" fillId="17" borderId="29" xfId="0" applyFont="1" applyFill="1" applyBorder="1" applyAlignment="1">
      <alignment horizontal="center" vertical="center"/>
    </xf>
    <xf numFmtId="0" fontId="12" fillId="17" borderId="30" xfId="0" applyFont="1" applyFill="1" applyBorder="1" applyAlignment="1">
      <alignment horizontal="center" vertical="center"/>
    </xf>
    <xf numFmtId="0" fontId="12" fillId="11" borderId="23"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23" xfId="0" applyFont="1" applyFill="1" applyBorder="1" applyAlignment="1">
      <alignment horizontal="center" vertical="center" wrapText="1"/>
    </xf>
    <xf numFmtId="0" fontId="31" fillId="18" borderId="24" xfId="0" applyFont="1" applyFill="1" applyBorder="1" applyAlignment="1">
      <alignment horizontal="center" vertical="center" wrapText="1"/>
    </xf>
    <xf numFmtId="0" fontId="27" fillId="18" borderId="26" xfId="0" applyFont="1" applyFill="1" applyBorder="1" applyAlignment="1">
      <alignment horizontal="center" vertical="center" wrapText="1"/>
    </xf>
    <xf numFmtId="0" fontId="27" fillId="18" borderId="27"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1" fillId="0" borderId="1" xfId="0" applyFont="1" applyBorder="1" applyAlignment="1">
      <alignment horizontal="left" wrapText="1"/>
    </xf>
    <xf numFmtId="0" fontId="11" fillId="0" borderId="1" xfId="0" applyFont="1" applyBorder="1" applyAlignment="1">
      <alignment horizontal="left" vertical="top" wrapText="1"/>
    </xf>
    <xf numFmtId="0" fontId="0" fillId="0" borderId="0" xfId="0" applyAlignment="1">
      <alignment horizontal="left" wrapText="1"/>
    </xf>
    <xf numFmtId="0" fontId="9" fillId="0" borderId="0" xfId="0" applyFont="1" applyAlignment="1">
      <alignment horizontal="left" vertical="top"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8" xfId="0" applyFont="1" applyBorder="1" applyAlignment="1">
      <alignment horizontal="center" vertical="center"/>
    </xf>
    <xf numFmtId="0" fontId="29" fillId="0" borderId="9" xfId="0" applyFont="1" applyBorder="1" applyAlignment="1">
      <alignment horizontal="left" vertical="top" wrapText="1"/>
    </xf>
    <xf numFmtId="0" fontId="29" fillId="0" borderId="7" xfId="0" applyFont="1" applyBorder="1" applyAlignment="1">
      <alignment horizontal="left" vertical="top" wrapText="1"/>
    </xf>
    <xf numFmtId="0" fontId="29" fillId="0" borderId="6" xfId="0" applyFont="1" applyBorder="1" applyAlignment="1">
      <alignment horizontal="left" vertical="top" wrapText="1"/>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4" fillId="0" borderId="0" xfId="0" applyFont="1" applyAlignment="1">
      <alignment horizontal="center"/>
    </xf>
    <xf numFmtId="0" fontId="9" fillId="0" borderId="1" xfId="0" applyFont="1" applyBorder="1" applyAlignment="1">
      <alignment horizontal="center" vertical="center"/>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12" fillId="0" borderId="0" xfId="0" applyFont="1" applyAlignment="1">
      <alignment horizontal="left" vertical="top"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8" xfId="0" applyFont="1" applyBorder="1" applyAlignment="1">
      <alignment horizontal="center" vertical="center" wrapText="1"/>
    </xf>
    <xf numFmtId="0" fontId="30" fillId="20" borderId="9"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0" fillId="0" borderId="0" xfId="0" applyAlignment="1">
      <alignment horizontal="center" vertical="top"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LISTENING AND SPEAKING</a:t>
            </a:r>
          </a:p>
        </c:rich>
      </c:tx>
      <c:layout/>
      <c:overlay val="0"/>
    </c:title>
    <c:autoTitleDeleted val="0"/>
    <c:plotArea>
      <c:layout/>
      <c:barChart>
        <c:barDir val="col"/>
        <c:grouping val="clustered"/>
        <c:varyColors val="0"/>
        <c:ser>
          <c:idx val="0"/>
          <c:order val="0"/>
          <c:tx>
            <c:strRef>
              <c:f>GRAF!$S$3</c:f>
              <c:strCache>
                <c:ptCount val="1"/>
                <c:pt idx="0">
                  <c:v>K 1</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0</c:v>
                </c:pt>
                <c:pt idx="1">
                  <c:v>0</c:v>
                </c:pt>
                <c:pt idx="2">
                  <c:v>0</c:v>
                </c:pt>
                <c:pt idx="3">
                  <c:v>0</c:v>
                </c:pt>
                <c:pt idx="4">
                  <c:v>0</c:v>
                </c:pt>
                <c:pt idx="5">
                  <c:v>0</c:v>
                </c:pt>
              </c:numCache>
            </c:numRef>
          </c:val>
        </c:ser>
        <c:ser>
          <c:idx val="1"/>
          <c:order val="1"/>
          <c:tx>
            <c:strRef>
              <c:f>GRAF!$S$4</c:f>
              <c:strCache>
                <c:ptCount val="1"/>
                <c:pt idx="0">
                  <c:v>K 2</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0</c:v>
                </c:pt>
                <c:pt idx="1">
                  <c:v>0</c:v>
                </c:pt>
                <c:pt idx="2">
                  <c:v>0</c:v>
                </c:pt>
                <c:pt idx="3">
                  <c:v>0</c:v>
                </c:pt>
                <c:pt idx="4">
                  <c:v>0</c:v>
                </c:pt>
                <c:pt idx="5">
                  <c:v>0</c:v>
                </c:pt>
              </c:numCache>
            </c:numRef>
          </c:val>
        </c:ser>
        <c:ser>
          <c:idx val="2"/>
          <c:order val="2"/>
          <c:tx>
            <c:strRef>
              <c:f>GRAF!$S$5</c:f>
              <c:strCache>
                <c:ptCount val="1"/>
                <c:pt idx="0">
                  <c:v>K 3</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0</c:v>
                </c:pt>
                <c:pt idx="1">
                  <c:v>0</c:v>
                </c:pt>
                <c:pt idx="2">
                  <c:v>0</c:v>
                </c:pt>
                <c:pt idx="3">
                  <c:v>0</c:v>
                </c:pt>
                <c:pt idx="4">
                  <c:v>0</c:v>
                </c:pt>
                <c:pt idx="5">
                  <c:v>0</c:v>
                </c:pt>
              </c:numCache>
            </c:numRef>
          </c:val>
        </c:ser>
        <c:ser>
          <c:idx val="3"/>
          <c:order val="3"/>
          <c:tx>
            <c:strRef>
              <c:f>GRAF!$S$6</c:f>
              <c:strCache>
                <c:ptCount val="1"/>
                <c:pt idx="0">
                  <c:v>K 4</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0</c:v>
                </c:pt>
                <c:pt idx="1">
                  <c:v>0</c:v>
                </c:pt>
                <c:pt idx="2">
                  <c:v>0</c:v>
                </c:pt>
                <c:pt idx="3">
                  <c:v>0</c:v>
                </c:pt>
                <c:pt idx="4">
                  <c:v>0</c:v>
                </c:pt>
                <c:pt idx="5">
                  <c:v>0</c:v>
                </c:pt>
              </c:numCache>
            </c:numRef>
          </c:val>
        </c:ser>
        <c:ser>
          <c:idx val="4"/>
          <c:order val="4"/>
          <c:tx>
            <c:strRef>
              <c:f>GRAF!$S$7</c:f>
              <c:strCache>
                <c:ptCount val="1"/>
                <c:pt idx="0">
                  <c:v>K 5</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75"/>
        <c:axId val="101287808"/>
        <c:axId val="101289344"/>
      </c:barChart>
      <c:catAx>
        <c:axId val="101287808"/>
        <c:scaling>
          <c:orientation val="minMax"/>
        </c:scaling>
        <c:delete val="0"/>
        <c:axPos val="b"/>
        <c:majorTickMark val="none"/>
        <c:minorTickMark val="none"/>
        <c:tickLblPos val="nextTo"/>
        <c:crossAx val="101289344"/>
        <c:crosses val="autoZero"/>
        <c:auto val="1"/>
        <c:lblAlgn val="ctr"/>
        <c:lblOffset val="100"/>
        <c:noMultiLvlLbl val="0"/>
      </c:catAx>
      <c:valAx>
        <c:axId val="101289344"/>
        <c:scaling>
          <c:orientation val="minMax"/>
          <c:max val="35"/>
        </c:scaling>
        <c:delete val="0"/>
        <c:axPos val="l"/>
        <c:title>
          <c:tx>
            <c:rich>
              <a:bodyPr rot="-5400000" vert="horz"/>
              <a:lstStyle/>
              <a:p>
                <a:pPr>
                  <a:defRPr/>
                </a:pPr>
                <a:r>
                  <a:rPr lang="en-US"/>
                  <a:t>BIL MURID</a:t>
                </a:r>
              </a:p>
            </c:rich>
          </c:tx>
          <c:layout/>
          <c:overlay val="0"/>
        </c:title>
        <c:numFmt formatCode="General" sourceLinked="1"/>
        <c:majorTickMark val="none"/>
        <c:minorTickMark val="none"/>
        <c:tickLblPos val="nextTo"/>
        <c:crossAx val="101287808"/>
        <c:crosses val="autoZero"/>
        <c:crossBetween val="between"/>
        <c:majorUnit val="1"/>
        <c:minorUnit val="0.1"/>
      </c:valAx>
    </c:plotArea>
    <c:legend>
      <c:legendPos val="b"/>
      <c:layout/>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READING</a:t>
            </a:r>
          </a:p>
        </c:rich>
      </c:tx>
      <c:layout/>
      <c:overlay val="0"/>
    </c:title>
    <c:autoTitleDeleted val="0"/>
    <c:plotArea>
      <c:layout/>
      <c:barChart>
        <c:barDir val="col"/>
        <c:grouping val="clustered"/>
        <c:varyColors val="0"/>
        <c:ser>
          <c:idx val="0"/>
          <c:order val="0"/>
          <c:tx>
            <c:strRef>
              <c:f>GRAF!$S$29</c:f>
              <c:strCache>
                <c:ptCount val="1"/>
                <c:pt idx="0">
                  <c:v>K 1</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0</c:v>
                </c:pt>
                <c:pt idx="1">
                  <c:v>0</c:v>
                </c:pt>
                <c:pt idx="2">
                  <c:v>0</c:v>
                </c:pt>
                <c:pt idx="3">
                  <c:v>0</c:v>
                </c:pt>
                <c:pt idx="4">
                  <c:v>0</c:v>
                </c:pt>
                <c:pt idx="5">
                  <c:v>0</c:v>
                </c:pt>
              </c:numCache>
            </c:numRef>
          </c:val>
        </c:ser>
        <c:ser>
          <c:idx val="1"/>
          <c:order val="1"/>
          <c:tx>
            <c:strRef>
              <c:f>GRAF!$S$30</c:f>
              <c:strCache>
                <c:ptCount val="1"/>
                <c:pt idx="0">
                  <c:v>K 2</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0</c:v>
                </c:pt>
                <c:pt idx="1">
                  <c:v>0</c:v>
                </c:pt>
                <c:pt idx="2">
                  <c:v>0</c:v>
                </c:pt>
                <c:pt idx="3">
                  <c:v>0</c:v>
                </c:pt>
                <c:pt idx="4">
                  <c:v>0</c:v>
                </c:pt>
                <c:pt idx="5">
                  <c:v>0</c:v>
                </c:pt>
              </c:numCache>
            </c:numRef>
          </c:val>
        </c:ser>
        <c:ser>
          <c:idx val="2"/>
          <c:order val="2"/>
          <c:tx>
            <c:strRef>
              <c:f>GRAF!$S$31</c:f>
              <c:strCache>
                <c:ptCount val="1"/>
                <c:pt idx="0">
                  <c:v>K 3</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75"/>
        <c:axId val="101371264"/>
        <c:axId val="101381248"/>
      </c:barChart>
      <c:catAx>
        <c:axId val="101371264"/>
        <c:scaling>
          <c:orientation val="minMax"/>
        </c:scaling>
        <c:delete val="0"/>
        <c:axPos val="b"/>
        <c:majorTickMark val="none"/>
        <c:minorTickMark val="none"/>
        <c:tickLblPos val="nextTo"/>
        <c:crossAx val="101381248"/>
        <c:crosses val="autoZero"/>
        <c:auto val="1"/>
        <c:lblAlgn val="ctr"/>
        <c:lblOffset val="100"/>
        <c:noMultiLvlLbl val="0"/>
      </c:catAx>
      <c:valAx>
        <c:axId val="101381248"/>
        <c:scaling>
          <c:orientation val="minMax"/>
          <c:max val="35"/>
        </c:scaling>
        <c:delete val="0"/>
        <c:axPos val="l"/>
        <c:title>
          <c:tx>
            <c:rich>
              <a:bodyPr rot="-5400000" vert="horz"/>
              <a:lstStyle/>
              <a:p>
                <a:pPr>
                  <a:defRPr/>
                </a:pPr>
                <a:r>
                  <a:rPr lang="en-US"/>
                  <a:t>BIL MURID</a:t>
                </a:r>
              </a:p>
            </c:rich>
          </c:tx>
          <c:layout/>
          <c:overlay val="0"/>
        </c:title>
        <c:numFmt formatCode="General" sourceLinked="1"/>
        <c:majorTickMark val="none"/>
        <c:minorTickMark val="none"/>
        <c:tickLblPos val="nextTo"/>
        <c:crossAx val="101371264"/>
        <c:crosses val="autoZero"/>
        <c:crossBetween val="between"/>
        <c:majorUnit val="1"/>
        <c:minorUnit val="0.1"/>
      </c:valAx>
    </c:plotArea>
    <c:legend>
      <c:legendPos val="b"/>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WRITING</a:t>
            </a:r>
          </a:p>
        </c:rich>
      </c:tx>
      <c:layout/>
      <c:overlay val="0"/>
    </c:title>
    <c:autoTitleDeleted val="0"/>
    <c:plotArea>
      <c:layout/>
      <c:barChart>
        <c:barDir val="col"/>
        <c:grouping val="clustered"/>
        <c:varyColors val="0"/>
        <c:ser>
          <c:idx val="0"/>
          <c:order val="0"/>
          <c:tx>
            <c:strRef>
              <c:f>GRAF!$S$52</c:f>
              <c:strCache>
                <c:ptCount val="1"/>
                <c:pt idx="0">
                  <c:v>K 1</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0</c:v>
                </c:pt>
                <c:pt idx="1">
                  <c:v>0</c:v>
                </c:pt>
                <c:pt idx="2">
                  <c:v>0</c:v>
                </c:pt>
                <c:pt idx="3">
                  <c:v>0</c:v>
                </c:pt>
                <c:pt idx="4">
                  <c:v>0</c:v>
                </c:pt>
                <c:pt idx="5">
                  <c:v>0</c:v>
                </c:pt>
              </c:numCache>
            </c:numRef>
          </c:val>
        </c:ser>
        <c:ser>
          <c:idx val="1"/>
          <c:order val="1"/>
          <c:tx>
            <c:strRef>
              <c:f>GRAF!$S$53</c:f>
              <c:strCache>
                <c:ptCount val="1"/>
                <c:pt idx="0">
                  <c:v>K 2</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0</c:v>
                </c:pt>
                <c:pt idx="1">
                  <c:v>0</c:v>
                </c:pt>
                <c:pt idx="2">
                  <c:v>0</c:v>
                </c:pt>
                <c:pt idx="3">
                  <c:v>0</c:v>
                </c:pt>
                <c:pt idx="4">
                  <c:v>0</c:v>
                </c:pt>
                <c:pt idx="5">
                  <c:v>0</c:v>
                </c:pt>
              </c:numCache>
            </c:numRef>
          </c:val>
        </c:ser>
        <c:ser>
          <c:idx val="2"/>
          <c:order val="2"/>
          <c:tx>
            <c:strRef>
              <c:f>GRAF!$S$54</c:f>
              <c:strCache>
                <c:ptCount val="1"/>
                <c:pt idx="0">
                  <c:v>K 3</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0</c:v>
                </c:pt>
                <c:pt idx="1">
                  <c:v>0</c:v>
                </c:pt>
                <c:pt idx="2">
                  <c:v>0</c:v>
                </c:pt>
                <c:pt idx="3">
                  <c:v>0</c:v>
                </c:pt>
                <c:pt idx="4">
                  <c:v>0</c:v>
                </c:pt>
                <c:pt idx="5">
                  <c:v>0</c:v>
                </c:pt>
              </c:numCache>
            </c:numRef>
          </c:val>
        </c:ser>
        <c:ser>
          <c:idx val="3"/>
          <c:order val="3"/>
          <c:tx>
            <c:strRef>
              <c:f>GRAF!$S$55</c:f>
              <c:strCache>
                <c:ptCount val="1"/>
                <c:pt idx="0">
                  <c:v>K 4</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0</c:v>
                </c:pt>
                <c:pt idx="1">
                  <c:v>0</c:v>
                </c:pt>
                <c:pt idx="2">
                  <c:v>0</c:v>
                </c:pt>
                <c:pt idx="3">
                  <c:v>0</c:v>
                </c:pt>
                <c:pt idx="4">
                  <c:v>0</c:v>
                </c:pt>
                <c:pt idx="5">
                  <c:v>0</c:v>
                </c:pt>
              </c:numCache>
            </c:numRef>
          </c:val>
        </c:ser>
        <c:ser>
          <c:idx val="4"/>
          <c:order val="4"/>
          <c:tx>
            <c:strRef>
              <c:f>GRAF!$S$56</c:f>
              <c:strCache>
                <c:ptCount val="1"/>
                <c:pt idx="0">
                  <c:v>K 5</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0</c:v>
                </c:pt>
                <c:pt idx="1">
                  <c:v>0</c:v>
                </c:pt>
                <c:pt idx="2">
                  <c:v>0</c:v>
                </c:pt>
                <c:pt idx="3">
                  <c:v>0</c:v>
                </c:pt>
                <c:pt idx="4">
                  <c:v>0</c:v>
                </c:pt>
                <c:pt idx="5">
                  <c:v>0</c:v>
                </c:pt>
              </c:numCache>
            </c:numRef>
          </c:val>
        </c:ser>
        <c:ser>
          <c:idx val="5"/>
          <c:order val="5"/>
          <c:tx>
            <c:strRef>
              <c:f>GRAF!$S$57</c:f>
              <c:strCache>
                <c:ptCount val="1"/>
                <c:pt idx="0">
                  <c:v>K 6</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75"/>
        <c:axId val="101700352"/>
        <c:axId val="101701888"/>
      </c:barChart>
      <c:catAx>
        <c:axId val="101700352"/>
        <c:scaling>
          <c:orientation val="minMax"/>
        </c:scaling>
        <c:delete val="0"/>
        <c:axPos val="b"/>
        <c:majorTickMark val="none"/>
        <c:minorTickMark val="none"/>
        <c:tickLblPos val="nextTo"/>
        <c:crossAx val="101701888"/>
        <c:crosses val="autoZero"/>
        <c:auto val="1"/>
        <c:lblAlgn val="ctr"/>
        <c:lblOffset val="100"/>
        <c:noMultiLvlLbl val="0"/>
      </c:catAx>
      <c:valAx>
        <c:axId val="101701888"/>
        <c:scaling>
          <c:orientation val="minMax"/>
          <c:max val="35"/>
        </c:scaling>
        <c:delete val="0"/>
        <c:axPos val="l"/>
        <c:title>
          <c:tx>
            <c:rich>
              <a:bodyPr rot="-5400000" vert="horz"/>
              <a:lstStyle/>
              <a:p>
                <a:pPr>
                  <a:defRPr/>
                </a:pPr>
                <a:r>
                  <a:rPr lang="en-US"/>
                  <a:t>BIL MURID</a:t>
                </a:r>
              </a:p>
            </c:rich>
          </c:tx>
          <c:layout/>
          <c:overlay val="0"/>
        </c:title>
        <c:numFmt formatCode="General" sourceLinked="1"/>
        <c:majorTickMark val="none"/>
        <c:minorTickMark val="none"/>
        <c:tickLblPos val="nextTo"/>
        <c:crossAx val="101700352"/>
        <c:crosses val="autoZero"/>
        <c:crossBetween val="between"/>
        <c:majorUnit val="1"/>
        <c:minorUnit val="0.1"/>
      </c:valAx>
    </c:plotArea>
    <c:legend>
      <c:legendPos val="b"/>
      <c:layout/>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LANGUAGE ARTS</a:t>
            </a:r>
          </a:p>
        </c:rich>
      </c:tx>
      <c:overlay val="0"/>
    </c:title>
    <c:autoTitleDeleted val="0"/>
    <c:plotArea>
      <c:layout/>
      <c:barChart>
        <c:barDir val="col"/>
        <c:grouping val="clustered"/>
        <c:varyColors val="0"/>
        <c:ser>
          <c:idx val="0"/>
          <c:order val="0"/>
          <c:tx>
            <c:strRef>
              <c:f>GRAF!$S$79</c:f>
              <c:strCache>
                <c:ptCount val="1"/>
                <c:pt idx="0">
                  <c:v>K 1</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0</c:v>
                </c:pt>
                <c:pt idx="1">
                  <c:v>0</c:v>
                </c:pt>
                <c:pt idx="2">
                  <c:v>0</c:v>
                </c:pt>
                <c:pt idx="3">
                  <c:v>0</c:v>
                </c:pt>
                <c:pt idx="4">
                  <c:v>0</c:v>
                </c:pt>
                <c:pt idx="5">
                  <c:v>0</c:v>
                </c:pt>
              </c:numCache>
            </c:numRef>
          </c:val>
        </c:ser>
        <c:ser>
          <c:idx val="1"/>
          <c:order val="1"/>
          <c:tx>
            <c:strRef>
              <c:f>GRAF!$S$80</c:f>
              <c:strCache>
                <c:ptCount val="1"/>
                <c:pt idx="0">
                  <c:v>K 2</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0</c:v>
                </c:pt>
                <c:pt idx="1">
                  <c:v>0</c:v>
                </c:pt>
                <c:pt idx="2">
                  <c:v>0</c:v>
                </c:pt>
                <c:pt idx="3">
                  <c:v>0</c:v>
                </c:pt>
                <c:pt idx="4">
                  <c:v>0</c:v>
                </c:pt>
                <c:pt idx="5">
                  <c:v>0</c:v>
                </c:pt>
              </c:numCache>
            </c:numRef>
          </c:val>
        </c:ser>
        <c:ser>
          <c:idx val="2"/>
          <c:order val="2"/>
          <c:tx>
            <c:strRef>
              <c:f>GRAF!$S$81</c:f>
              <c:strCache>
                <c:ptCount val="1"/>
                <c:pt idx="0">
                  <c:v>K 3</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75"/>
        <c:axId val="108146688"/>
        <c:axId val="108148224"/>
      </c:barChart>
      <c:catAx>
        <c:axId val="108146688"/>
        <c:scaling>
          <c:orientation val="minMax"/>
        </c:scaling>
        <c:delete val="0"/>
        <c:axPos val="b"/>
        <c:majorTickMark val="none"/>
        <c:minorTickMark val="none"/>
        <c:tickLblPos val="nextTo"/>
        <c:crossAx val="108148224"/>
        <c:crosses val="autoZero"/>
        <c:auto val="1"/>
        <c:lblAlgn val="ctr"/>
        <c:lblOffset val="100"/>
        <c:noMultiLvlLbl val="0"/>
      </c:catAx>
      <c:valAx>
        <c:axId val="108148224"/>
        <c:scaling>
          <c:orientation val="minMax"/>
          <c:max val="35"/>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108146688"/>
        <c:crosses val="autoZero"/>
        <c:crossBetween val="between"/>
        <c:majorUnit val="1"/>
        <c:minorUnit val="0.1"/>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84"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84"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zoomScale="84"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133"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4" sel="5"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2295525</xdr:colOff>
          <xdr:row>1</xdr:row>
          <xdr:rowOff>76200</xdr:rowOff>
        </xdr:to>
        <xdr:sp macro="" textlink="">
          <xdr:nvSpPr>
            <xdr:cNvPr id="12289" name="Drop Down 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4554" cy="62933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12239" cy="56202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P81"/>
  <sheetViews>
    <sheetView showGridLines="0" tabSelected="1" zoomScaleSheetLayoutView="53" workbookViewId="0">
      <selection activeCell="V15" sqref="V15"/>
    </sheetView>
  </sheetViews>
  <sheetFormatPr defaultColWidth="9.140625" defaultRowHeight="18" x14ac:dyDescent="0.25"/>
  <cols>
    <col min="1" max="1" width="5.7109375" style="27" customWidth="1"/>
    <col min="2" max="2" width="41.140625" style="7" customWidth="1"/>
    <col min="3" max="3" width="13.7109375" style="7" customWidth="1"/>
    <col min="4" max="4" width="10.85546875" style="7" customWidth="1"/>
    <col min="5" max="10" width="3.7109375" style="7" customWidth="1"/>
    <col min="11" max="11" width="3.7109375" style="35" customWidth="1"/>
    <col min="12" max="15" width="3.7109375" style="7" customWidth="1"/>
    <col min="16" max="16" width="3.7109375" style="35" customWidth="1"/>
    <col min="17" max="18" width="3.7109375" style="7" customWidth="1"/>
    <col min="19" max="19" width="3.7109375" style="9" customWidth="1"/>
    <col min="20" max="21" width="3.7109375" style="7" customWidth="1"/>
    <col min="22" max="22" width="13.85546875" style="7" customWidth="1"/>
    <col min="23" max="23" width="18.42578125" style="35" customWidth="1"/>
    <col min="24" max="24" width="13.140625" style="2" customWidth="1"/>
    <col min="25" max="26" width="9.140625" style="2"/>
    <col min="27" max="27" width="17.42578125" style="2" customWidth="1"/>
    <col min="28" max="29" width="9.140625" style="2"/>
    <col min="30" max="30" width="14.140625" style="2" customWidth="1"/>
    <col min="31" max="31" width="0.7109375" style="8" customWidth="1"/>
    <col min="32" max="32" width="10.42578125" style="50" customWidth="1"/>
    <col min="33" max="34" width="9.140625" style="50"/>
    <col min="35" max="35" width="17.42578125" style="50" customWidth="1"/>
    <col min="36" max="37" width="9.140625" style="50"/>
    <col min="38" max="38" width="14.140625" style="50" customWidth="1"/>
    <col min="39" max="16384" width="9.140625" style="2"/>
  </cols>
  <sheetData>
    <row r="1" spans="1:42" s="6" customFormat="1" ht="20.100000000000001" customHeight="1" x14ac:dyDescent="0.25">
      <c r="A1" s="143" t="s">
        <v>41</v>
      </c>
      <c r="B1" s="143"/>
      <c r="C1" s="143"/>
      <c r="D1" s="143"/>
      <c r="E1" s="143"/>
      <c r="F1" s="143"/>
      <c r="G1" s="143"/>
      <c r="H1" s="143"/>
      <c r="I1" s="143"/>
      <c r="J1" s="143"/>
      <c r="K1" s="143"/>
      <c r="L1" s="143"/>
      <c r="M1" s="143"/>
      <c r="N1" s="143"/>
      <c r="O1" s="143"/>
      <c r="P1" s="143"/>
      <c r="Q1" s="143"/>
      <c r="R1" s="143"/>
      <c r="S1" s="143"/>
      <c r="T1" s="143"/>
      <c r="U1" s="143"/>
      <c r="V1" s="81"/>
      <c r="W1" s="82"/>
      <c r="AE1" s="18"/>
      <c r="AF1" s="48"/>
      <c r="AG1" s="48"/>
      <c r="AH1" s="48"/>
      <c r="AI1" s="48"/>
      <c r="AJ1" s="48"/>
      <c r="AK1" s="48"/>
      <c r="AL1" s="48"/>
    </row>
    <row r="2" spans="1:42" s="6" customFormat="1" ht="11.25" customHeight="1" x14ac:dyDescent="0.25">
      <c r="D2" s="81"/>
      <c r="E2" s="81"/>
      <c r="F2" s="81"/>
      <c r="G2" s="81"/>
      <c r="H2" s="81"/>
      <c r="I2" s="81"/>
      <c r="J2" s="81"/>
      <c r="K2" s="82"/>
      <c r="L2" s="81"/>
      <c r="M2" s="81"/>
      <c r="N2" s="81"/>
      <c r="O2" s="81"/>
      <c r="P2" s="82"/>
      <c r="Q2" s="81"/>
      <c r="R2" s="81"/>
      <c r="S2" s="81"/>
      <c r="T2" s="81"/>
      <c r="U2" s="81"/>
      <c r="V2" s="81"/>
      <c r="W2" s="82"/>
      <c r="AE2" s="18"/>
      <c r="AF2" s="48"/>
      <c r="AG2" s="48"/>
      <c r="AH2" s="48"/>
      <c r="AI2" s="48"/>
      <c r="AJ2" s="48"/>
      <c r="AK2" s="48"/>
      <c r="AL2" s="48"/>
    </row>
    <row r="3" spans="1:42" s="6" customFormat="1" ht="18" customHeight="1" x14ac:dyDescent="0.25">
      <c r="A3" s="108" t="s">
        <v>31</v>
      </c>
      <c r="B3" s="108"/>
      <c r="C3" s="108" t="s">
        <v>199</v>
      </c>
      <c r="D3" s="109"/>
      <c r="E3" s="109"/>
      <c r="F3" s="109"/>
      <c r="G3" s="109"/>
      <c r="H3" s="109"/>
      <c r="I3" s="109"/>
      <c r="J3" s="109"/>
      <c r="K3" s="110"/>
      <c r="L3" s="109"/>
      <c r="M3" s="109"/>
      <c r="N3" s="109"/>
      <c r="O3" s="109"/>
      <c r="P3" s="110"/>
      <c r="Q3" s="109"/>
      <c r="R3" s="109"/>
      <c r="S3" s="109"/>
      <c r="T3" s="109"/>
      <c r="U3" s="109"/>
      <c r="V3" s="16"/>
      <c r="W3" s="34"/>
      <c r="AE3" s="18"/>
      <c r="AF3" s="48"/>
      <c r="AG3" s="48"/>
      <c r="AH3" s="48"/>
      <c r="AI3" s="48"/>
      <c r="AJ3" s="48"/>
      <c r="AK3" s="48"/>
      <c r="AL3" s="48"/>
    </row>
    <row r="4" spans="1:42" s="6" customFormat="1" ht="18" customHeight="1" x14ac:dyDescent="0.25">
      <c r="A4" s="108" t="s">
        <v>32</v>
      </c>
      <c r="B4" s="108"/>
      <c r="C4" s="108" t="s">
        <v>200</v>
      </c>
      <c r="D4" s="109"/>
      <c r="E4" s="109"/>
      <c r="F4" s="109"/>
      <c r="G4" s="109"/>
      <c r="H4" s="109"/>
      <c r="I4" s="109"/>
      <c r="J4" s="109"/>
      <c r="K4" s="110"/>
      <c r="L4" s="109"/>
      <c r="M4" s="109"/>
      <c r="N4" s="109"/>
      <c r="O4" s="109"/>
      <c r="P4" s="110"/>
      <c r="Q4" s="109"/>
      <c r="R4" s="109"/>
      <c r="S4" s="109"/>
      <c r="T4" s="109"/>
      <c r="U4" s="109"/>
      <c r="V4" s="16"/>
      <c r="W4" s="34"/>
      <c r="AE4" s="18"/>
      <c r="AF4" s="48"/>
      <c r="AG4" s="48"/>
      <c r="AH4" s="48"/>
      <c r="AI4" s="48"/>
      <c r="AJ4" s="48"/>
      <c r="AK4" s="48"/>
      <c r="AL4" s="48"/>
    </row>
    <row r="5" spans="1:42" s="6" customFormat="1" ht="18" customHeight="1" x14ac:dyDescent="0.25">
      <c r="A5" s="111" t="s">
        <v>35</v>
      </c>
      <c r="B5" s="111"/>
      <c r="C5" s="111" t="s">
        <v>200</v>
      </c>
      <c r="D5" s="112"/>
      <c r="E5" s="112"/>
      <c r="F5" s="112"/>
      <c r="G5" s="112"/>
      <c r="H5" s="112"/>
      <c r="I5" s="112"/>
      <c r="J5" s="112"/>
      <c r="K5" s="112"/>
      <c r="L5" s="112"/>
      <c r="M5" s="112"/>
      <c r="N5" s="112"/>
      <c r="O5" s="112"/>
      <c r="P5" s="112"/>
      <c r="Q5" s="112"/>
      <c r="R5" s="112"/>
      <c r="S5" s="112"/>
      <c r="T5" s="112"/>
      <c r="U5" s="112"/>
      <c r="W5" s="81"/>
      <c r="X5" s="81"/>
      <c r="Y5" s="81"/>
      <c r="Z5" s="81"/>
      <c r="AA5" s="81"/>
      <c r="AB5" s="81"/>
      <c r="AC5" s="81"/>
      <c r="AD5" s="81"/>
      <c r="AE5" s="81"/>
      <c r="AF5" s="81"/>
      <c r="AG5" s="81"/>
      <c r="AH5" s="81"/>
      <c r="AI5" s="81"/>
      <c r="AJ5" s="81"/>
      <c r="AK5" s="81"/>
      <c r="AL5" s="81"/>
      <c r="AM5" s="81"/>
      <c r="AN5" s="81"/>
      <c r="AO5" s="81"/>
      <c r="AP5" s="81"/>
    </row>
    <row r="6" spans="1:42" s="15" customFormat="1" ht="18" customHeight="1" x14ac:dyDescent="0.3">
      <c r="A6" s="111" t="s">
        <v>36</v>
      </c>
      <c r="B6" s="111"/>
      <c r="C6" s="111" t="s">
        <v>200</v>
      </c>
      <c r="D6" s="109"/>
      <c r="E6" s="109"/>
      <c r="F6" s="109"/>
      <c r="G6" s="109"/>
      <c r="H6" s="109"/>
      <c r="I6" s="109"/>
      <c r="J6" s="109"/>
      <c r="K6" s="110"/>
      <c r="L6" s="109"/>
      <c r="M6" s="109"/>
      <c r="N6" s="109"/>
      <c r="O6" s="109"/>
      <c r="P6" s="110"/>
      <c r="Q6" s="109"/>
      <c r="R6" s="109"/>
      <c r="S6" s="109"/>
      <c r="T6" s="109"/>
      <c r="U6" s="109"/>
      <c r="V6" s="16"/>
      <c r="W6" s="34"/>
      <c r="AE6" s="28"/>
      <c r="AF6" s="49"/>
      <c r="AG6" s="49"/>
      <c r="AH6" s="49"/>
      <c r="AI6" s="49"/>
      <c r="AJ6" s="49"/>
      <c r="AK6" s="49"/>
      <c r="AL6" s="49"/>
    </row>
    <row r="7" spans="1:42" s="15" customFormat="1" ht="18" customHeight="1" x14ac:dyDescent="0.3">
      <c r="A7" s="173" t="s">
        <v>10</v>
      </c>
      <c r="B7" s="173"/>
      <c r="C7" s="113" t="s">
        <v>200</v>
      </c>
      <c r="D7" s="113"/>
      <c r="E7" s="113"/>
      <c r="H7" s="112"/>
      <c r="I7" s="112"/>
      <c r="J7" s="114" t="s">
        <v>37</v>
      </c>
      <c r="K7" s="113" t="s">
        <v>200</v>
      </c>
      <c r="L7" s="112"/>
      <c r="M7" s="112"/>
      <c r="N7" s="112"/>
      <c r="O7" s="112"/>
      <c r="P7" s="112"/>
      <c r="Q7" s="112"/>
      <c r="R7" s="112"/>
      <c r="S7" s="113"/>
      <c r="T7" s="113"/>
      <c r="U7" s="113"/>
      <c r="V7" s="29"/>
      <c r="W7" s="36"/>
      <c r="AE7" s="28"/>
      <c r="AF7" s="49"/>
      <c r="AG7" s="49"/>
      <c r="AH7" s="49"/>
      <c r="AI7" s="49"/>
      <c r="AJ7" s="49"/>
      <c r="AK7" s="49"/>
      <c r="AL7" s="49"/>
    </row>
    <row r="8" spans="1:42" ht="18" customHeight="1" thickBot="1" x14ac:dyDescent="0.25">
      <c r="A8" s="115" t="s">
        <v>11</v>
      </c>
      <c r="B8" s="115"/>
      <c r="C8" s="113" t="s">
        <v>200</v>
      </c>
      <c r="D8" s="116"/>
      <c r="E8" s="116"/>
      <c r="F8" s="116"/>
      <c r="G8" s="116"/>
      <c r="H8" s="116"/>
      <c r="I8" s="116"/>
      <c r="J8" s="116"/>
      <c r="K8" s="117"/>
      <c r="L8" s="116"/>
      <c r="M8" s="116"/>
      <c r="N8" s="116"/>
      <c r="O8" s="116"/>
      <c r="P8" s="117"/>
      <c r="Q8" s="116"/>
      <c r="R8" s="116"/>
      <c r="S8" s="116"/>
      <c r="T8" s="116"/>
      <c r="U8" s="116"/>
    </row>
    <row r="9" spans="1:42" s="6" customFormat="1" ht="31.5" customHeight="1" thickBot="1" x14ac:dyDescent="0.3">
      <c r="A9" s="153" t="s">
        <v>0</v>
      </c>
      <c r="B9" s="162" t="s">
        <v>12</v>
      </c>
      <c r="C9" s="164" t="s">
        <v>13</v>
      </c>
      <c r="D9" s="166" t="s">
        <v>14</v>
      </c>
      <c r="E9" s="171" t="s">
        <v>34</v>
      </c>
      <c r="F9" s="171"/>
      <c r="G9" s="171"/>
      <c r="H9" s="171"/>
      <c r="I9" s="171"/>
      <c r="J9" s="171"/>
      <c r="K9" s="171"/>
      <c r="L9" s="171"/>
      <c r="M9" s="171"/>
      <c r="N9" s="171"/>
      <c r="O9" s="171"/>
      <c r="P9" s="171"/>
      <c r="Q9" s="171"/>
      <c r="R9" s="171"/>
      <c r="S9" s="171"/>
      <c r="T9" s="171"/>
      <c r="U9" s="172"/>
      <c r="V9" s="62"/>
      <c r="W9" s="63"/>
      <c r="X9" s="63"/>
      <c r="Y9" s="61"/>
      <c r="Z9" s="20"/>
      <c r="AA9" s="20"/>
      <c r="AB9" s="144"/>
      <c r="AC9" s="152"/>
      <c r="AD9" s="152"/>
      <c r="AE9" s="152"/>
      <c r="AF9" s="144"/>
      <c r="AG9" s="144"/>
      <c r="AH9" s="144"/>
    </row>
    <row r="10" spans="1:42" s="6" customFormat="1" ht="32.25" customHeight="1" thickBot="1" x14ac:dyDescent="0.3">
      <c r="A10" s="154"/>
      <c r="B10" s="163"/>
      <c r="C10" s="165"/>
      <c r="D10" s="167"/>
      <c r="E10" s="168" t="s">
        <v>38</v>
      </c>
      <c r="F10" s="169"/>
      <c r="G10" s="169"/>
      <c r="H10" s="169"/>
      <c r="I10" s="170"/>
      <c r="J10" s="146" t="s">
        <v>39</v>
      </c>
      <c r="K10" s="147"/>
      <c r="L10" s="148"/>
      <c r="M10" s="159" t="s">
        <v>40</v>
      </c>
      <c r="N10" s="160"/>
      <c r="O10" s="160"/>
      <c r="P10" s="160"/>
      <c r="Q10" s="160"/>
      <c r="R10" s="161"/>
      <c r="S10" s="149" t="s">
        <v>47</v>
      </c>
      <c r="T10" s="150"/>
      <c r="U10" s="151"/>
      <c r="V10" s="51"/>
      <c r="W10" s="62"/>
      <c r="X10" s="62"/>
      <c r="Y10" s="56"/>
      <c r="Z10" s="20"/>
      <c r="AA10" s="20"/>
      <c r="AB10" s="20"/>
      <c r="AC10" s="145"/>
      <c r="AD10" s="145"/>
      <c r="AE10" s="145"/>
      <c r="AF10" s="145"/>
      <c r="AG10" s="145"/>
      <c r="AH10" s="145"/>
      <c r="AI10" s="145"/>
    </row>
    <row r="11" spans="1:42" s="20" customFormat="1" ht="53.25" customHeight="1" thickBot="1" x14ac:dyDescent="0.3">
      <c r="A11" s="155"/>
      <c r="B11" s="156" t="s">
        <v>183</v>
      </c>
      <c r="C11" s="157"/>
      <c r="D11" s="158"/>
      <c r="E11" s="92" t="s">
        <v>48</v>
      </c>
      <c r="F11" s="93" t="s">
        <v>49</v>
      </c>
      <c r="G11" s="94" t="s">
        <v>50</v>
      </c>
      <c r="H11" s="95" t="s">
        <v>51</v>
      </c>
      <c r="I11" s="96" t="s">
        <v>52</v>
      </c>
      <c r="J11" s="97" t="s">
        <v>48</v>
      </c>
      <c r="K11" s="98" t="s">
        <v>49</v>
      </c>
      <c r="L11" s="99" t="s">
        <v>50</v>
      </c>
      <c r="M11" s="100" t="s">
        <v>48</v>
      </c>
      <c r="N11" s="101" t="s">
        <v>49</v>
      </c>
      <c r="O11" s="102" t="s">
        <v>50</v>
      </c>
      <c r="P11" s="95" t="s">
        <v>51</v>
      </c>
      <c r="Q11" s="103" t="s">
        <v>52</v>
      </c>
      <c r="R11" s="104" t="s">
        <v>53</v>
      </c>
      <c r="S11" s="105" t="s">
        <v>48</v>
      </c>
      <c r="T11" s="106" t="s">
        <v>49</v>
      </c>
      <c r="U11" s="107" t="s">
        <v>50</v>
      </c>
      <c r="V11" s="53"/>
      <c r="W11" s="51"/>
      <c r="X11" s="75"/>
      <c r="Y11" s="52"/>
      <c r="Z11" s="51"/>
      <c r="AA11" s="56"/>
    </row>
    <row r="12" spans="1:42" s="20" customFormat="1" ht="20.100000000000001" customHeight="1" x14ac:dyDescent="0.2">
      <c r="A12" s="87">
        <v>1</v>
      </c>
      <c r="B12" s="88"/>
      <c r="C12" s="121"/>
      <c r="D12" s="90"/>
      <c r="E12" s="79"/>
      <c r="F12" s="124"/>
      <c r="G12" s="124"/>
      <c r="H12" s="124"/>
      <c r="I12" s="125"/>
      <c r="J12" s="79"/>
      <c r="K12" s="124"/>
      <c r="L12" s="125"/>
      <c r="M12" s="79"/>
      <c r="N12" s="124"/>
      <c r="O12" s="124"/>
      <c r="P12" s="124"/>
      <c r="Q12" s="124"/>
      <c r="R12" s="125"/>
      <c r="S12" s="128"/>
      <c r="T12" s="129"/>
      <c r="U12" s="130"/>
      <c r="V12" s="54"/>
      <c r="W12" s="54"/>
      <c r="X12" s="56"/>
      <c r="Y12" s="54"/>
      <c r="Z12" s="54"/>
      <c r="AA12" s="56"/>
      <c r="AB12" s="2"/>
      <c r="AC12" s="2"/>
      <c r="AD12" s="2"/>
    </row>
    <row r="13" spans="1:42" s="20" customFormat="1" ht="20.100000000000001" customHeight="1" x14ac:dyDescent="0.2">
      <c r="A13" s="78">
        <v>2</v>
      </c>
      <c r="B13" s="89"/>
      <c r="C13" s="122"/>
      <c r="D13" s="91"/>
      <c r="E13" s="80"/>
      <c r="F13" s="126"/>
      <c r="G13" s="126"/>
      <c r="H13" s="126"/>
      <c r="I13" s="127"/>
      <c r="J13" s="80"/>
      <c r="K13" s="126"/>
      <c r="L13" s="127"/>
      <c r="M13" s="80"/>
      <c r="N13" s="126"/>
      <c r="O13" s="126"/>
      <c r="P13" s="126"/>
      <c r="Q13" s="126"/>
      <c r="R13" s="127"/>
      <c r="S13" s="131"/>
      <c r="T13" s="11"/>
      <c r="U13" s="132"/>
      <c r="V13" s="55"/>
      <c r="W13" s="54"/>
      <c r="X13" s="56"/>
      <c r="Y13" s="54"/>
      <c r="Z13" s="54"/>
      <c r="AA13" s="56"/>
      <c r="AB13" s="2"/>
      <c r="AC13" s="2"/>
      <c r="AD13" s="2"/>
    </row>
    <row r="14" spans="1:42" ht="20.100000000000001" customHeight="1" x14ac:dyDescent="0.2">
      <c r="A14" s="78">
        <v>3</v>
      </c>
      <c r="B14" s="89"/>
      <c r="C14" s="122"/>
      <c r="D14" s="91"/>
      <c r="E14" s="80"/>
      <c r="F14" s="126"/>
      <c r="G14" s="126"/>
      <c r="H14" s="126"/>
      <c r="I14" s="127"/>
      <c r="J14" s="80"/>
      <c r="K14" s="126"/>
      <c r="L14" s="127"/>
      <c r="M14" s="80"/>
      <c r="N14" s="126"/>
      <c r="O14" s="126"/>
      <c r="P14" s="126"/>
      <c r="Q14" s="126"/>
      <c r="R14" s="127"/>
      <c r="S14" s="131"/>
      <c r="T14" s="11"/>
      <c r="U14" s="132"/>
      <c r="V14" s="55"/>
      <c r="W14" s="55"/>
      <c r="X14" s="56"/>
      <c r="Y14" s="55"/>
      <c r="Z14" s="55"/>
      <c r="AA14" s="56"/>
      <c r="AE14" s="2"/>
      <c r="AF14" s="2"/>
      <c r="AG14" s="2"/>
      <c r="AH14" s="2"/>
      <c r="AI14" s="2"/>
      <c r="AJ14" s="2"/>
      <c r="AK14" s="2"/>
      <c r="AL14" s="2"/>
    </row>
    <row r="15" spans="1:42" ht="20.100000000000001" customHeight="1" x14ac:dyDescent="0.2">
      <c r="A15" s="78">
        <v>4</v>
      </c>
      <c r="B15" s="89"/>
      <c r="C15" s="122"/>
      <c r="D15" s="91"/>
      <c r="E15" s="80"/>
      <c r="F15" s="126"/>
      <c r="G15" s="126"/>
      <c r="H15" s="126"/>
      <c r="I15" s="127"/>
      <c r="J15" s="80"/>
      <c r="K15" s="126"/>
      <c r="L15" s="127"/>
      <c r="M15" s="80"/>
      <c r="N15" s="126"/>
      <c r="O15" s="126"/>
      <c r="P15" s="126"/>
      <c r="Q15" s="126"/>
      <c r="R15" s="127"/>
      <c r="S15" s="131"/>
      <c r="T15" s="11"/>
      <c r="U15" s="132"/>
      <c r="V15" s="55"/>
      <c r="W15" s="55"/>
      <c r="X15" s="56"/>
      <c r="Y15" s="55"/>
      <c r="Z15" s="55"/>
      <c r="AA15" s="56"/>
      <c r="AE15" s="2"/>
      <c r="AF15" s="2"/>
      <c r="AG15" s="2"/>
      <c r="AH15" s="2"/>
      <c r="AI15" s="2"/>
      <c r="AJ15" s="2"/>
      <c r="AK15" s="2"/>
      <c r="AL15" s="2"/>
    </row>
    <row r="16" spans="1:42" ht="20.100000000000001" customHeight="1" x14ac:dyDescent="0.2">
      <c r="A16" s="78">
        <v>5</v>
      </c>
      <c r="B16" s="89"/>
      <c r="C16" s="122"/>
      <c r="D16" s="91"/>
      <c r="E16" s="80"/>
      <c r="F16" s="126"/>
      <c r="G16" s="126"/>
      <c r="H16" s="126"/>
      <c r="I16" s="127"/>
      <c r="J16" s="80"/>
      <c r="K16" s="126"/>
      <c r="L16" s="127"/>
      <c r="M16" s="80"/>
      <c r="N16" s="126"/>
      <c r="O16" s="126"/>
      <c r="P16" s="126"/>
      <c r="Q16" s="126"/>
      <c r="R16" s="127"/>
      <c r="S16" s="131"/>
      <c r="T16" s="11"/>
      <c r="U16" s="132"/>
      <c r="V16" s="55"/>
      <c r="W16" s="55"/>
      <c r="X16" s="56"/>
      <c r="Y16" s="55"/>
      <c r="Z16" s="55"/>
      <c r="AA16" s="56"/>
      <c r="AE16" s="2"/>
      <c r="AF16" s="2"/>
      <c r="AG16" s="2"/>
      <c r="AH16" s="2"/>
      <c r="AI16" s="2"/>
      <c r="AJ16" s="2"/>
      <c r="AK16" s="2"/>
      <c r="AL16" s="2"/>
    </row>
    <row r="17" spans="1:38" ht="20.100000000000001" customHeight="1" x14ac:dyDescent="0.2">
      <c r="A17" s="78">
        <v>6</v>
      </c>
      <c r="B17" s="89"/>
      <c r="C17" s="123"/>
      <c r="D17" s="91"/>
      <c r="E17" s="80"/>
      <c r="F17" s="126"/>
      <c r="G17" s="126"/>
      <c r="H17" s="126"/>
      <c r="I17" s="127"/>
      <c r="J17" s="80"/>
      <c r="K17" s="126"/>
      <c r="L17" s="127"/>
      <c r="M17" s="80"/>
      <c r="N17" s="126"/>
      <c r="O17" s="126"/>
      <c r="P17" s="126"/>
      <c r="Q17" s="126"/>
      <c r="R17" s="127"/>
      <c r="S17" s="131"/>
      <c r="T17" s="11"/>
      <c r="U17" s="132"/>
      <c r="V17" s="55"/>
      <c r="W17" s="55"/>
      <c r="X17" s="56"/>
      <c r="Y17" s="55"/>
      <c r="Z17" s="55"/>
      <c r="AA17" s="56"/>
      <c r="AE17" s="2"/>
      <c r="AF17" s="2"/>
      <c r="AG17" s="2"/>
      <c r="AH17" s="2"/>
      <c r="AI17" s="2"/>
      <c r="AJ17" s="2"/>
      <c r="AK17" s="2"/>
      <c r="AL17" s="2"/>
    </row>
    <row r="18" spans="1:38" ht="20.100000000000001" customHeight="1" x14ac:dyDescent="0.2">
      <c r="A18" s="78">
        <v>7</v>
      </c>
      <c r="B18" s="89"/>
      <c r="C18" s="122"/>
      <c r="D18" s="91"/>
      <c r="E18" s="80"/>
      <c r="F18" s="126"/>
      <c r="G18" s="126"/>
      <c r="H18" s="126"/>
      <c r="I18" s="127"/>
      <c r="J18" s="80"/>
      <c r="K18" s="126"/>
      <c r="L18" s="127"/>
      <c r="M18" s="80"/>
      <c r="N18" s="126"/>
      <c r="O18" s="126"/>
      <c r="P18" s="126"/>
      <c r="Q18" s="126"/>
      <c r="R18" s="127"/>
      <c r="S18" s="131"/>
      <c r="T18" s="11"/>
      <c r="U18" s="132"/>
      <c r="V18" s="55"/>
      <c r="W18" s="55"/>
      <c r="X18" s="56"/>
      <c r="Y18" s="55"/>
      <c r="Z18" s="55"/>
      <c r="AA18" s="56"/>
      <c r="AE18" s="2"/>
      <c r="AF18" s="2"/>
      <c r="AG18" s="2"/>
      <c r="AH18" s="2"/>
      <c r="AI18" s="2"/>
      <c r="AJ18" s="2"/>
      <c r="AK18" s="2"/>
      <c r="AL18" s="2"/>
    </row>
    <row r="19" spans="1:38" ht="20.100000000000001" customHeight="1" x14ac:dyDescent="0.2">
      <c r="A19" s="78">
        <v>8</v>
      </c>
      <c r="B19" s="89"/>
      <c r="C19" s="122"/>
      <c r="D19" s="91"/>
      <c r="E19" s="80"/>
      <c r="F19" s="126"/>
      <c r="G19" s="126"/>
      <c r="H19" s="126"/>
      <c r="I19" s="127"/>
      <c r="J19" s="80"/>
      <c r="K19" s="126"/>
      <c r="L19" s="127"/>
      <c r="M19" s="80"/>
      <c r="N19" s="126"/>
      <c r="O19" s="126"/>
      <c r="P19" s="126"/>
      <c r="Q19" s="126"/>
      <c r="R19" s="127"/>
      <c r="S19" s="131"/>
      <c r="T19" s="11"/>
      <c r="U19" s="132"/>
      <c r="V19" s="55"/>
      <c r="W19" s="55"/>
      <c r="X19" s="56"/>
      <c r="Y19" s="55"/>
      <c r="Z19" s="55"/>
      <c r="AA19" s="56"/>
      <c r="AE19" s="2"/>
      <c r="AF19" s="2"/>
      <c r="AG19" s="2"/>
      <c r="AH19" s="2"/>
      <c r="AI19" s="2"/>
      <c r="AJ19" s="2"/>
      <c r="AK19" s="2"/>
      <c r="AL19" s="2"/>
    </row>
    <row r="20" spans="1:38" ht="20.100000000000001" customHeight="1" x14ac:dyDescent="0.2">
      <c r="A20" s="78">
        <v>9</v>
      </c>
      <c r="B20" s="89"/>
      <c r="C20" s="122"/>
      <c r="D20" s="91"/>
      <c r="E20" s="80"/>
      <c r="F20" s="126"/>
      <c r="G20" s="126"/>
      <c r="H20" s="126"/>
      <c r="I20" s="127"/>
      <c r="J20" s="80"/>
      <c r="K20" s="126"/>
      <c r="L20" s="127"/>
      <c r="M20" s="80"/>
      <c r="N20" s="126"/>
      <c r="O20" s="126"/>
      <c r="P20" s="126"/>
      <c r="Q20" s="126"/>
      <c r="R20" s="127"/>
      <c r="S20" s="131"/>
      <c r="T20" s="11"/>
      <c r="U20" s="132"/>
      <c r="V20" s="55"/>
      <c r="W20" s="55"/>
      <c r="X20" s="56"/>
      <c r="Y20" s="55"/>
      <c r="Z20" s="55"/>
      <c r="AA20" s="56"/>
      <c r="AE20" s="2"/>
      <c r="AF20" s="2"/>
      <c r="AG20" s="2"/>
      <c r="AH20" s="2"/>
      <c r="AI20" s="2"/>
      <c r="AJ20" s="2"/>
      <c r="AK20" s="2"/>
      <c r="AL20" s="2"/>
    </row>
    <row r="21" spans="1:38" ht="20.100000000000001" customHeight="1" x14ac:dyDescent="0.2">
      <c r="A21" s="78">
        <v>10</v>
      </c>
      <c r="B21" s="89"/>
      <c r="C21" s="122"/>
      <c r="D21" s="91"/>
      <c r="E21" s="80"/>
      <c r="F21" s="126"/>
      <c r="G21" s="126"/>
      <c r="H21" s="126"/>
      <c r="I21" s="127"/>
      <c r="J21" s="80"/>
      <c r="K21" s="126"/>
      <c r="L21" s="127"/>
      <c r="M21" s="80"/>
      <c r="N21" s="126"/>
      <c r="O21" s="126"/>
      <c r="P21" s="126"/>
      <c r="Q21" s="126"/>
      <c r="R21" s="127"/>
      <c r="S21" s="131"/>
      <c r="T21" s="11"/>
      <c r="U21" s="132"/>
      <c r="V21" s="55"/>
      <c r="W21" s="55"/>
      <c r="X21" s="56"/>
      <c r="Y21" s="55"/>
      <c r="Z21" s="55"/>
      <c r="AA21" s="56"/>
      <c r="AE21" s="2"/>
      <c r="AF21" s="2"/>
      <c r="AG21" s="2"/>
      <c r="AH21" s="2"/>
      <c r="AI21" s="2"/>
      <c r="AJ21" s="2"/>
      <c r="AK21" s="2"/>
      <c r="AL21" s="2"/>
    </row>
    <row r="22" spans="1:38" ht="20.100000000000001" customHeight="1" x14ac:dyDescent="0.2">
      <c r="A22" s="78">
        <v>11</v>
      </c>
      <c r="B22" s="89"/>
      <c r="C22" s="122"/>
      <c r="D22" s="91"/>
      <c r="E22" s="80"/>
      <c r="F22" s="126"/>
      <c r="G22" s="126"/>
      <c r="H22" s="126"/>
      <c r="I22" s="127"/>
      <c r="J22" s="80"/>
      <c r="K22" s="126"/>
      <c r="L22" s="127"/>
      <c r="M22" s="80"/>
      <c r="N22" s="126"/>
      <c r="O22" s="126"/>
      <c r="P22" s="126"/>
      <c r="Q22" s="126"/>
      <c r="R22" s="127"/>
      <c r="S22" s="131"/>
      <c r="T22" s="11"/>
      <c r="U22" s="132"/>
      <c r="V22" s="55"/>
      <c r="W22" s="55"/>
      <c r="X22" s="56"/>
      <c r="Y22" s="55"/>
      <c r="Z22" s="55"/>
      <c r="AA22" s="56"/>
      <c r="AE22" s="2"/>
      <c r="AF22" s="2"/>
      <c r="AG22" s="2"/>
      <c r="AH22" s="2"/>
      <c r="AI22" s="2"/>
      <c r="AJ22" s="2"/>
      <c r="AK22" s="2"/>
      <c r="AL22" s="2"/>
    </row>
    <row r="23" spans="1:38" ht="20.100000000000001" customHeight="1" x14ac:dyDescent="0.2">
      <c r="A23" s="78">
        <v>12</v>
      </c>
      <c r="B23" s="89"/>
      <c r="C23" s="122"/>
      <c r="D23" s="91"/>
      <c r="E23" s="80"/>
      <c r="F23" s="126"/>
      <c r="G23" s="126"/>
      <c r="H23" s="126"/>
      <c r="I23" s="127"/>
      <c r="J23" s="80"/>
      <c r="K23" s="126"/>
      <c r="L23" s="127"/>
      <c r="M23" s="80"/>
      <c r="N23" s="126"/>
      <c r="O23" s="126"/>
      <c r="P23" s="126"/>
      <c r="Q23" s="126"/>
      <c r="R23" s="127"/>
      <c r="S23" s="131"/>
      <c r="T23" s="11"/>
      <c r="U23" s="132"/>
      <c r="V23" s="55"/>
      <c r="W23" s="55"/>
      <c r="X23" s="56"/>
      <c r="Y23" s="55"/>
      <c r="Z23" s="55"/>
      <c r="AA23" s="56"/>
      <c r="AE23" s="2"/>
      <c r="AF23" s="2"/>
      <c r="AG23" s="2"/>
      <c r="AH23" s="2"/>
      <c r="AI23" s="2"/>
      <c r="AJ23" s="2"/>
      <c r="AK23" s="2"/>
      <c r="AL23" s="2"/>
    </row>
    <row r="24" spans="1:38" ht="20.100000000000001" customHeight="1" x14ac:dyDescent="0.2">
      <c r="A24" s="78">
        <v>13</v>
      </c>
      <c r="B24" s="89"/>
      <c r="C24" s="122"/>
      <c r="D24" s="91"/>
      <c r="E24" s="80"/>
      <c r="F24" s="126"/>
      <c r="G24" s="126"/>
      <c r="H24" s="126"/>
      <c r="I24" s="127"/>
      <c r="J24" s="80"/>
      <c r="K24" s="126"/>
      <c r="L24" s="127"/>
      <c r="M24" s="80"/>
      <c r="N24" s="126"/>
      <c r="O24" s="126"/>
      <c r="P24" s="126"/>
      <c r="Q24" s="126"/>
      <c r="R24" s="127"/>
      <c r="S24" s="131"/>
      <c r="T24" s="11"/>
      <c r="U24" s="132"/>
      <c r="V24" s="55"/>
      <c r="W24" s="55"/>
      <c r="X24" s="56"/>
      <c r="Y24" s="55"/>
      <c r="Z24" s="55"/>
      <c r="AA24" s="56"/>
      <c r="AE24" s="2"/>
      <c r="AF24" s="2"/>
      <c r="AG24" s="2"/>
      <c r="AH24" s="2"/>
      <c r="AI24" s="2"/>
      <c r="AJ24" s="2"/>
      <c r="AK24" s="2"/>
      <c r="AL24" s="2"/>
    </row>
    <row r="25" spans="1:38" ht="20.100000000000001" customHeight="1" x14ac:dyDescent="0.2">
      <c r="A25" s="78">
        <v>14</v>
      </c>
      <c r="B25" s="89"/>
      <c r="C25" s="122"/>
      <c r="D25" s="91"/>
      <c r="E25" s="80"/>
      <c r="F25" s="126"/>
      <c r="G25" s="126"/>
      <c r="H25" s="126"/>
      <c r="I25" s="127"/>
      <c r="J25" s="80"/>
      <c r="K25" s="126"/>
      <c r="L25" s="127"/>
      <c r="M25" s="80"/>
      <c r="N25" s="126"/>
      <c r="O25" s="126"/>
      <c r="P25" s="126"/>
      <c r="Q25" s="126"/>
      <c r="R25" s="127"/>
      <c r="S25" s="131"/>
      <c r="T25" s="11"/>
      <c r="U25" s="132"/>
      <c r="V25" s="55"/>
      <c r="W25" s="55"/>
      <c r="X25" s="56"/>
      <c r="Y25" s="55"/>
      <c r="Z25" s="55"/>
      <c r="AA25" s="56"/>
      <c r="AE25" s="2"/>
      <c r="AF25" s="2"/>
      <c r="AG25" s="2"/>
      <c r="AH25" s="2"/>
      <c r="AI25" s="2"/>
      <c r="AJ25" s="2"/>
      <c r="AK25" s="2"/>
      <c r="AL25" s="2"/>
    </row>
    <row r="26" spans="1:38" ht="20.100000000000001" customHeight="1" x14ac:dyDescent="0.2">
      <c r="A26" s="78">
        <v>15</v>
      </c>
      <c r="B26" s="89"/>
      <c r="C26" s="122"/>
      <c r="D26" s="91"/>
      <c r="E26" s="80"/>
      <c r="F26" s="126"/>
      <c r="G26" s="126"/>
      <c r="H26" s="126"/>
      <c r="I26" s="127"/>
      <c r="J26" s="80"/>
      <c r="K26" s="126"/>
      <c r="L26" s="127"/>
      <c r="M26" s="80"/>
      <c r="N26" s="126"/>
      <c r="O26" s="126"/>
      <c r="P26" s="126"/>
      <c r="Q26" s="126"/>
      <c r="R26" s="127"/>
      <c r="S26" s="131"/>
      <c r="T26" s="11"/>
      <c r="U26" s="132"/>
      <c r="V26" s="55"/>
      <c r="W26" s="55"/>
      <c r="X26" s="56"/>
      <c r="Y26" s="55"/>
      <c r="Z26" s="55"/>
      <c r="AA26" s="56"/>
      <c r="AE26" s="2"/>
      <c r="AF26" s="2"/>
      <c r="AG26" s="2"/>
      <c r="AH26" s="2"/>
      <c r="AI26" s="2"/>
      <c r="AJ26" s="2"/>
      <c r="AK26" s="2"/>
      <c r="AL26" s="2"/>
    </row>
    <row r="27" spans="1:38" ht="20.100000000000001" customHeight="1" x14ac:dyDescent="0.2">
      <c r="A27" s="78">
        <v>16</v>
      </c>
      <c r="B27" s="89"/>
      <c r="C27" s="122"/>
      <c r="D27" s="91"/>
      <c r="E27" s="80"/>
      <c r="F27" s="126"/>
      <c r="G27" s="126"/>
      <c r="H27" s="126"/>
      <c r="I27" s="127"/>
      <c r="J27" s="80"/>
      <c r="K27" s="126"/>
      <c r="L27" s="127"/>
      <c r="M27" s="80"/>
      <c r="N27" s="126"/>
      <c r="O27" s="126"/>
      <c r="P27" s="126"/>
      <c r="Q27" s="126"/>
      <c r="R27" s="127"/>
      <c r="S27" s="131"/>
      <c r="T27" s="11"/>
      <c r="U27" s="132"/>
      <c r="V27" s="55"/>
      <c r="W27" s="55"/>
      <c r="X27" s="56"/>
      <c r="Y27" s="55"/>
      <c r="Z27" s="55"/>
      <c r="AA27" s="56"/>
      <c r="AE27" s="2"/>
      <c r="AF27" s="2"/>
      <c r="AG27" s="2"/>
      <c r="AH27" s="2"/>
      <c r="AI27" s="2"/>
      <c r="AJ27" s="2"/>
      <c r="AK27" s="2"/>
      <c r="AL27" s="2"/>
    </row>
    <row r="28" spans="1:38" ht="20.100000000000001" customHeight="1" x14ac:dyDescent="0.2">
      <c r="A28" s="78">
        <v>17</v>
      </c>
      <c r="B28" s="89"/>
      <c r="C28" s="122"/>
      <c r="D28" s="91"/>
      <c r="E28" s="80"/>
      <c r="F28" s="126"/>
      <c r="G28" s="126"/>
      <c r="H28" s="126"/>
      <c r="I28" s="127"/>
      <c r="J28" s="80"/>
      <c r="K28" s="126"/>
      <c r="L28" s="127"/>
      <c r="M28" s="80"/>
      <c r="N28" s="126"/>
      <c r="O28" s="126"/>
      <c r="P28" s="126"/>
      <c r="Q28" s="126"/>
      <c r="R28" s="127"/>
      <c r="S28" s="131"/>
      <c r="T28" s="11"/>
      <c r="U28" s="132"/>
      <c r="V28" s="55"/>
      <c r="W28" s="55"/>
      <c r="X28" s="56"/>
      <c r="Y28" s="55"/>
      <c r="Z28" s="55"/>
      <c r="AA28" s="56"/>
      <c r="AE28" s="2"/>
      <c r="AF28" s="2"/>
      <c r="AG28" s="2"/>
      <c r="AH28" s="2"/>
      <c r="AI28" s="2"/>
      <c r="AJ28" s="2"/>
      <c r="AK28" s="2"/>
      <c r="AL28" s="2"/>
    </row>
    <row r="29" spans="1:38" ht="20.100000000000001" customHeight="1" x14ac:dyDescent="0.2">
      <c r="A29" s="78">
        <v>18</v>
      </c>
      <c r="B29" s="89"/>
      <c r="C29" s="122"/>
      <c r="D29" s="91"/>
      <c r="E29" s="80"/>
      <c r="F29" s="126"/>
      <c r="G29" s="126"/>
      <c r="H29" s="126"/>
      <c r="I29" s="127"/>
      <c r="J29" s="80"/>
      <c r="K29" s="126"/>
      <c r="L29" s="127"/>
      <c r="M29" s="80"/>
      <c r="N29" s="126"/>
      <c r="O29" s="126"/>
      <c r="P29" s="126"/>
      <c r="Q29" s="126"/>
      <c r="R29" s="127"/>
      <c r="S29" s="131"/>
      <c r="T29" s="11"/>
      <c r="U29" s="132"/>
      <c r="V29" s="55"/>
      <c r="W29" s="55"/>
      <c r="X29" s="56"/>
      <c r="Y29" s="55"/>
      <c r="Z29" s="55"/>
      <c r="AA29" s="56"/>
      <c r="AE29" s="2"/>
      <c r="AF29" s="2"/>
      <c r="AG29" s="2"/>
      <c r="AH29" s="2"/>
      <c r="AI29" s="2"/>
      <c r="AJ29" s="2"/>
      <c r="AK29" s="2"/>
      <c r="AL29" s="2"/>
    </row>
    <row r="30" spans="1:38" ht="20.100000000000001" customHeight="1" x14ac:dyDescent="0.2">
      <c r="A30" s="78">
        <v>19</v>
      </c>
      <c r="B30" s="89"/>
      <c r="C30" s="122"/>
      <c r="D30" s="91"/>
      <c r="E30" s="80"/>
      <c r="F30" s="126"/>
      <c r="G30" s="126"/>
      <c r="H30" s="126"/>
      <c r="I30" s="127"/>
      <c r="J30" s="80"/>
      <c r="K30" s="126"/>
      <c r="L30" s="127"/>
      <c r="M30" s="80"/>
      <c r="N30" s="126"/>
      <c r="O30" s="126"/>
      <c r="P30" s="126"/>
      <c r="Q30" s="126"/>
      <c r="R30" s="127"/>
      <c r="S30" s="131"/>
      <c r="T30" s="11"/>
      <c r="U30" s="132"/>
      <c r="V30" s="55"/>
      <c r="W30" s="55"/>
      <c r="X30" s="56"/>
      <c r="Y30" s="55"/>
      <c r="Z30" s="55"/>
      <c r="AA30" s="56"/>
      <c r="AE30" s="2"/>
      <c r="AF30" s="2"/>
      <c r="AG30" s="2"/>
      <c r="AH30" s="2"/>
      <c r="AI30" s="2"/>
      <c r="AJ30" s="2"/>
      <c r="AK30" s="2"/>
      <c r="AL30" s="2"/>
    </row>
    <row r="31" spans="1:38" ht="20.100000000000001" customHeight="1" x14ac:dyDescent="0.2">
      <c r="A31" s="78">
        <v>20</v>
      </c>
      <c r="B31" s="89"/>
      <c r="C31" s="122"/>
      <c r="D31" s="91"/>
      <c r="E31" s="80"/>
      <c r="F31" s="126"/>
      <c r="G31" s="126"/>
      <c r="H31" s="126"/>
      <c r="I31" s="127"/>
      <c r="J31" s="80"/>
      <c r="K31" s="126"/>
      <c r="L31" s="127"/>
      <c r="M31" s="80"/>
      <c r="N31" s="126"/>
      <c r="O31" s="126"/>
      <c r="P31" s="126"/>
      <c r="Q31" s="126"/>
      <c r="R31" s="127"/>
      <c r="S31" s="131"/>
      <c r="T31" s="11"/>
      <c r="U31" s="132"/>
      <c r="V31" s="55"/>
      <c r="W31" s="55"/>
      <c r="X31" s="56"/>
      <c r="Y31" s="55"/>
      <c r="Z31" s="55"/>
      <c r="AA31" s="56"/>
      <c r="AE31" s="2"/>
      <c r="AF31" s="2"/>
      <c r="AG31" s="2"/>
      <c r="AH31" s="2"/>
      <c r="AI31" s="2"/>
      <c r="AJ31" s="2"/>
      <c r="AK31" s="2"/>
      <c r="AL31" s="2"/>
    </row>
    <row r="32" spans="1:38" ht="20.100000000000001" customHeight="1" x14ac:dyDescent="0.2">
      <c r="A32" s="78">
        <v>21</v>
      </c>
      <c r="B32" s="89"/>
      <c r="C32" s="122"/>
      <c r="D32" s="91"/>
      <c r="E32" s="80"/>
      <c r="F32" s="126"/>
      <c r="G32" s="126"/>
      <c r="H32" s="126"/>
      <c r="I32" s="127"/>
      <c r="J32" s="80"/>
      <c r="K32" s="126"/>
      <c r="L32" s="127"/>
      <c r="M32" s="80"/>
      <c r="N32" s="126"/>
      <c r="O32" s="126"/>
      <c r="P32" s="126"/>
      <c r="Q32" s="126"/>
      <c r="R32" s="127"/>
      <c r="S32" s="131"/>
      <c r="T32" s="11"/>
      <c r="U32" s="132"/>
      <c r="V32" s="55"/>
      <c r="W32" s="55"/>
      <c r="X32" s="56"/>
      <c r="Y32" s="55"/>
      <c r="Z32" s="55"/>
      <c r="AA32" s="56"/>
      <c r="AE32" s="2"/>
      <c r="AF32" s="2"/>
      <c r="AG32" s="2"/>
      <c r="AH32" s="2"/>
      <c r="AI32" s="2"/>
      <c r="AJ32" s="2"/>
      <c r="AK32" s="2"/>
      <c r="AL32" s="2"/>
    </row>
    <row r="33" spans="1:38" ht="20.100000000000001" customHeight="1" x14ac:dyDescent="0.2">
      <c r="A33" s="78">
        <v>22</v>
      </c>
      <c r="B33" s="89"/>
      <c r="C33" s="122"/>
      <c r="D33" s="91"/>
      <c r="E33" s="80"/>
      <c r="F33" s="126"/>
      <c r="G33" s="126"/>
      <c r="H33" s="126"/>
      <c r="I33" s="127"/>
      <c r="J33" s="80"/>
      <c r="K33" s="126"/>
      <c r="L33" s="127"/>
      <c r="M33" s="80"/>
      <c r="N33" s="126"/>
      <c r="O33" s="126"/>
      <c r="P33" s="126"/>
      <c r="Q33" s="126"/>
      <c r="R33" s="127"/>
      <c r="S33" s="131"/>
      <c r="T33" s="11"/>
      <c r="U33" s="132"/>
      <c r="V33" s="55"/>
      <c r="W33" s="55"/>
      <c r="X33" s="56"/>
      <c r="Y33" s="55"/>
      <c r="Z33" s="55"/>
      <c r="AA33" s="56"/>
      <c r="AE33" s="2"/>
      <c r="AF33" s="2"/>
      <c r="AG33" s="2"/>
      <c r="AH33" s="2"/>
      <c r="AI33" s="2"/>
      <c r="AJ33" s="2"/>
      <c r="AK33" s="2"/>
      <c r="AL33" s="2"/>
    </row>
    <row r="34" spans="1:38" ht="20.100000000000001" customHeight="1" x14ac:dyDescent="0.2">
      <c r="A34" s="78">
        <v>23</v>
      </c>
      <c r="B34" s="89"/>
      <c r="C34" s="122"/>
      <c r="D34" s="91"/>
      <c r="E34" s="80"/>
      <c r="F34" s="126"/>
      <c r="G34" s="126"/>
      <c r="H34" s="126"/>
      <c r="I34" s="127"/>
      <c r="J34" s="80"/>
      <c r="K34" s="126"/>
      <c r="L34" s="127"/>
      <c r="M34" s="80"/>
      <c r="N34" s="126"/>
      <c r="O34" s="126"/>
      <c r="P34" s="126"/>
      <c r="Q34" s="126"/>
      <c r="R34" s="127"/>
      <c r="S34" s="131"/>
      <c r="T34" s="11"/>
      <c r="U34" s="132"/>
      <c r="V34" s="55"/>
      <c r="W34" s="55"/>
      <c r="X34" s="56"/>
      <c r="Y34" s="55"/>
      <c r="Z34" s="55"/>
      <c r="AA34" s="56"/>
      <c r="AE34" s="2"/>
      <c r="AF34" s="2"/>
      <c r="AG34" s="2"/>
      <c r="AH34" s="2"/>
      <c r="AI34" s="2"/>
      <c r="AJ34" s="2"/>
      <c r="AK34" s="2"/>
      <c r="AL34" s="2"/>
    </row>
    <row r="35" spans="1:38" ht="20.100000000000001" customHeight="1" x14ac:dyDescent="0.2">
      <c r="A35" s="78">
        <v>24</v>
      </c>
      <c r="B35" s="89"/>
      <c r="C35" s="122"/>
      <c r="D35" s="91"/>
      <c r="E35" s="80"/>
      <c r="F35" s="126"/>
      <c r="G35" s="126"/>
      <c r="H35" s="126"/>
      <c r="I35" s="127"/>
      <c r="J35" s="80"/>
      <c r="K35" s="126"/>
      <c r="L35" s="127"/>
      <c r="M35" s="80"/>
      <c r="N35" s="126"/>
      <c r="O35" s="126"/>
      <c r="P35" s="126"/>
      <c r="Q35" s="126"/>
      <c r="R35" s="127"/>
      <c r="S35" s="131"/>
      <c r="T35" s="11"/>
      <c r="U35" s="132"/>
      <c r="V35" s="55"/>
      <c r="W35" s="55"/>
      <c r="X35" s="56"/>
      <c r="Y35" s="55"/>
      <c r="Z35" s="55"/>
      <c r="AA35" s="56"/>
      <c r="AE35" s="2"/>
      <c r="AF35" s="2"/>
      <c r="AG35" s="2"/>
      <c r="AH35" s="2"/>
      <c r="AI35" s="2"/>
      <c r="AJ35" s="2"/>
      <c r="AK35" s="2"/>
      <c r="AL35" s="2"/>
    </row>
    <row r="36" spans="1:38" ht="20.100000000000001" customHeight="1" x14ac:dyDescent="0.2">
      <c r="A36" s="78">
        <v>25</v>
      </c>
      <c r="B36" s="89"/>
      <c r="C36" s="122"/>
      <c r="D36" s="91"/>
      <c r="E36" s="80"/>
      <c r="F36" s="126"/>
      <c r="G36" s="126"/>
      <c r="H36" s="126"/>
      <c r="I36" s="127"/>
      <c r="J36" s="80"/>
      <c r="K36" s="126"/>
      <c r="L36" s="127"/>
      <c r="M36" s="80"/>
      <c r="N36" s="126"/>
      <c r="O36" s="126"/>
      <c r="P36" s="126"/>
      <c r="Q36" s="126"/>
      <c r="R36" s="127"/>
      <c r="S36" s="131"/>
      <c r="T36" s="11"/>
      <c r="U36" s="132"/>
      <c r="V36" s="55"/>
      <c r="W36" s="55"/>
      <c r="X36" s="56"/>
      <c r="Y36" s="55"/>
      <c r="Z36" s="55"/>
      <c r="AA36" s="56"/>
      <c r="AE36" s="2"/>
      <c r="AF36" s="2"/>
      <c r="AG36" s="2"/>
      <c r="AH36" s="2"/>
      <c r="AI36" s="2"/>
      <c r="AJ36" s="2"/>
      <c r="AK36" s="2"/>
      <c r="AL36" s="2"/>
    </row>
    <row r="37" spans="1:38" ht="20.100000000000001" customHeight="1" x14ac:dyDescent="0.2">
      <c r="A37" s="78">
        <v>26</v>
      </c>
      <c r="B37" s="89"/>
      <c r="C37" s="122"/>
      <c r="D37" s="91"/>
      <c r="E37" s="80"/>
      <c r="F37" s="126"/>
      <c r="G37" s="126"/>
      <c r="H37" s="126"/>
      <c r="I37" s="127"/>
      <c r="J37" s="80"/>
      <c r="K37" s="126"/>
      <c r="L37" s="127"/>
      <c r="M37" s="80"/>
      <c r="N37" s="126"/>
      <c r="O37" s="126"/>
      <c r="P37" s="126"/>
      <c r="Q37" s="126"/>
      <c r="R37" s="127"/>
      <c r="S37" s="131"/>
      <c r="T37" s="11"/>
      <c r="U37" s="132"/>
      <c r="V37" s="55"/>
      <c r="W37" s="55"/>
      <c r="X37" s="56"/>
      <c r="Y37" s="55"/>
      <c r="Z37" s="55"/>
      <c r="AA37" s="56"/>
      <c r="AE37" s="2"/>
      <c r="AF37" s="2"/>
      <c r="AG37" s="2"/>
      <c r="AH37" s="2"/>
      <c r="AI37" s="2"/>
      <c r="AJ37" s="2"/>
      <c r="AK37" s="2"/>
      <c r="AL37" s="2"/>
    </row>
    <row r="38" spans="1:38" ht="20.100000000000001" customHeight="1" x14ac:dyDescent="0.2">
      <c r="A38" s="78">
        <v>27</v>
      </c>
      <c r="B38" s="89"/>
      <c r="C38" s="122"/>
      <c r="D38" s="91"/>
      <c r="E38" s="80"/>
      <c r="F38" s="126"/>
      <c r="G38" s="126"/>
      <c r="H38" s="126"/>
      <c r="I38" s="127"/>
      <c r="J38" s="80"/>
      <c r="K38" s="126"/>
      <c r="L38" s="127"/>
      <c r="M38" s="80"/>
      <c r="N38" s="126"/>
      <c r="O38" s="126"/>
      <c r="P38" s="126"/>
      <c r="Q38" s="126"/>
      <c r="R38" s="127"/>
      <c r="S38" s="131"/>
      <c r="T38" s="11"/>
      <c r="U38" s="132"/>
      <c r="V38" s="55"/>
      <c r="W38" s="55"/>
      <c r="X38" s="56"/>
      <c r="Y38" s="55"/>
      <c r="Z38" s="55"/>
      <c r="AA38" s="56"/>
      <c r="AE38" s="2"/>
      <c r="AF38" s="2"/>
      <c r="AG38" s="2"/>
      <c r="AH38" s="2"/>
      <c r="AI38" s="2"/>
      <c r="AJ38" s="2"/>
      <c r="AK38" s="2"/>
      <c r="AL38" s="2"/>
    </row>
    <row r="39" spans="1:38" ht="20.100000000000001" customHeight="1" x14ac:dyDescent="0.2">
      <c r="A39" s="78">
        <v>28</v>
      </c>
      <c r="B39" s="89"/>
      <c r="C39" s="122"/>
      <c r="D39" s="91"/>
      <c r="E39" s="80"/>
      <c r="F39" s="126"/>
      <c r="G39" s="126"/>
      <c r="H39" s="126"/>
      <c r="I39" s="127"/>
      <c r="J39" s="80"/>
      <c r="K39" s="126"/>
      <c r="L39" s="127"/>
      <c r="M39" s="80"/>
      <c r="N39" s="126"/>
      <c r="O39" s="126"/>
      <c r="P39" s="126"/>
      <c r="Q39" s="126"/>
      <c r="R39" s="127"/>
      <c r="S39" s="131"/>
      <c r="T39" s="11"/>
      <c r="U39" s="132"/>
      <c r="V39" s="55"/>
      <c r="W39" s="55"/>
      <c r="X39" s="56"/>
      <c r="Y39" s="55"/>
      <c r="Z39" s="55"/>
      <c r="AA39" s="56"/>
      <c r="AE39" s="2"/>
      <c r="AF39" s="2"/>
      <c r="AG39" s="2"/>
      <c r="AH39" s="2"/>
      <c r="AI39" s="2"/>
      <c r="AJ39" s="2"/>
      <c r="AK39" s="2"/>
      <c r="AL39" s="2"/>
    </row>
    <row r="40" spans="1:38" ht="20.100000000000001" customHeight="1" x14ac:dyDescent="0.2">
      <c r="A40" s="78">
        <v>29</v>
      </c>
      <c r="B40" s="89"/>
      <c r="C40" s="122"/>
      <c r="D40" s="91"/>
      <c r="E40" s="80"/>
      <c r="F40" s="126"/>
      <c r="G40" s="126"/>
      <c r="H40" s="126"/>
      <c r="I40" s="127"/>
      <c r="J40" s="80"/>
      <c r="K40" s="126"/>
      <c r="L40" s="127"/>
      <c r="M40" s="80"/>
      <c r="N40" s="126"/>
      <c r="O40" s="126"/>
      <c r="P40" s="126"/>
      <c r="Q40" s="126"/>
      <c r="R40" s="127"/>
      <c r="S40" s="131"/>
      <c r="T40" s="11"/>
      <c r="U40" s="132"/>
      <c r="V40" s="55"/>
      <c r="W40" s="55"/>
      <c r="X40" s="56"/>
      <c r="Y40" s="55"/>
      <c r="Z40" s="55"/>
      <c r="AA40" s="56"/>
      <c r="AE40" s="2"/>
      <c r="AF40" s="2"/>
      <c r="AG40" s="2"/>
      <c r="AH40" s="2"/>
      <c r="AI40" s="2"/>
      <c r="AJ40" s="2"/>
      <c r="AK40" s="2"/>
      <c r="AL40" s="2"/>
    </row>
    <row r="41" spans="1:38" ht="20.100000000000001" customHeight="1" x14ac:dyDescent="0.2">
      <c r="A41" s="78">
        <v>30</v>
      </c>
      <c r="B41" s="89"/>
      <c r="C41" s="122"/>
      <c r="D41" s="91"/>
      <c r="E41" s="80"/>
      <c r="F41" s="126"/>
      <c r="G41" s="126"/>
      <c r="H41" s="126"/>
      <c r="I41" s="127"/>
      <c r="J41" s="80"/>
      <c r="K41" s="126"/>
      <c r="L41" s="127"/>
      <c r="M41" s="80"/>
      <c r="N41" s="126"/>
      <c r="O41" s="126"/>
      <c r="P41" s="126"/>
      <c r="Q41" s="126"/>
      <c r="R41" s="127"/>
      <c r="S41" s="131"/>
      <c r="T41" s="11"/>
      <c r="U41" s="132"/>
      <c r="V41" s="55"/>
      <c r="W41" s="55"/>
      <c r="X41" s="56"/>
      <c r="Y41" s="55"/>
      <c r="Z41" s="55"/>
      <c r="AA41" s="56"/>
      <c r="AE41" s="2"/>
      <c r="AF41" s="2"/>
      <c r="AG41" s="2"/>
      <c r="AH41" s="2"/>
      <c r="AI41" s="2"/>
      <c r="AJ41" s="2"/>
      <c r="AK41" s="2"/>
      <c r="AL41" s="2"/>
    </row>
    <row r="42" spans="1:38" ht="20.100000000000001" customHeight="1" x14ac:dyDescent="0.2">
      <c r="A42" s="78">
        <v>31</v>
      </c>
      <c r="B42" s="89"/>
      <c r="C42" s="122"/>
      <c r="D42" s="91"/>
      <c r="E42" s="80"/>
      <c r="F42" s="126"/>
      <c r="G42" s="126"/>
      <c r="H42" s="126"/>
      <c r="I42" s="127"/>
      <c r="J42" s="80"/>
      <c r="K42" s="126"/>
      <c r="L42" s="127"/>
      <c r="M42" s="80"/>
      <c r="N42" s="126"/>
      <c r="O42" s="126"/>
      <c r="P42" s="126"/>
      <c r="Q42" s="126"/>
      <c r="R42" s="127"/>
      <c r="S42" s="131"/>
      <c r="T42" s="11"/>
      <c r="U42" s="132"/>
      <c r="V42" s="55"/>
      <c r="W42" s="55"/>
      <c r="X42" s="56"/>
      <c r="Y42" s="55"/>
      <c r="Z42" s="55"/>
      <c r="AA42" s="56"/>
      <c r="AE42" s="2"/>
      <c r="AF42" s="2"/>
      <c r="AG42" s="2"/>
      <c r="AH42" s="2"/>
      <c r="AI42" s="2"/>
      <c r="AJ42" s="2"/>
      <c r="AK42" s="2"/>
      <c r="AL42" s="2"/>
    </row>
    <row r="43" spans="1:38" ht="20.100000000000001" customHeight="1" x14ac:dyDescent="0.2">
      <c r="A43" s="78">
        <v>32</v>
      </c>
      <c r="B43" s="89"/>
      <c r="C43" s="122"/>
      <c r="D43" s="91"/>
      <c r="E43" s="80"/>
      <c r="F43" s="126"/>
      <c r="G43" s="126"/>
      <c r="H43" s="126"/>
      <c r="I43" s="127"/>
      <c r="J43" s="80"/>
      <c r="K43" s="126"/>
      <c r="L43" s="127"/>
      <c r="M43" s="80"/>
      <c r="N43" s="126"/>
      <c r="O43" s="126"/>
      <c r="P43" s="126"/>
      <c r="Q43" s="126"/>
      <c r="R43" s="127"/>
      <c r="S43" s="131"/>
      <c r="T43" s="11"/>
      <c r="U43" s="132"/>
      <c r="V43" s="55"/>
      <c r="W43" s="55"/>
      <c r="X43" s="56"/>
      <c r="Y43" s="55"/>
      <c r="Z43" s="55"/>
      <c r="AA43" s="56"/>
      <c r="AE43" s="2"/>
      <c r="AF43" s="2"/>
      <c r="AG43" s="2"/>
      <c r="AH43" s="2"/>
      <c r="AI43" s="2"/>
      <c r="AJ43" s="2"/>
      <c r="AK43" s="2"/>
      <c r="AL43" s="2"/>
    </row>
    <row r="44" spans="1:38" ht="20.100000000000001" customHeight="1" x14ac:dyDescent="0.2">
      <c r="A44" s="78">
        <v>33</v>
      </c>
      <c r="B44" s="89"/>
      <c r="C44" s="122"/>
      <c r="D44" s="91"/>
      <c r="E44" s="80"/>
      <c r="F44" s="126"/>
      <c r="G44" s="126"/>
      <c r="H44" s="126"/>
      <c r="I44" s="127"/>
      <c r="J44" s="80"/>
      <c r="K44" s="126"/>
      <c r="L44" s="127"/>
      <c r="M44" s="80"/>
      <c r="N44" s="126"/>
      <c r="O44" s="126"/>
      <c r="P44" s="126"/>
      <c r="Q44" s="126"/>
      <c r="R44" s="127"/>
      <c r="S44" s="131"/>
      <c r="T44" s="11"/>
      <c r="U44" s="132"/>
      <c r="V44" s="55"/>
      <c r="W44" s="55"/>
      <c r="X44" s="56"/>
      <c r="Y44" s="55"/>
      <c r="Z44" s="55"/>
      <c r="AA44" s="56"/>
      <c r="AE44" s="2"/>
      <c r="AF44" s="2"/>
      <c r="AG44" s="2"/>
      <c r="AH44" s="2"/>
      <c r="AI44" s="2"/>
      <c r="AJ44" s="2"/>
      <c r="AK44" s="2"/>
      <c r="AL44" s="2"/>
    </row>
    <row r="45" spans="1:38" ht="20.100000000000001" customHeight="1" x14ac:dyDescent="0.2">
      <c r="A45" s="78">
        <v>34</v>
      </c>
      <c r="B45" s="89"/>
      <c r="C45" s="122"/>
      <c r="D45" s="91"/>
      <c r="E45" s="80"/>
      <c r="F45" s="126"/>
      <c r="G45" s="126"/>
      <c r="H45" s="126"/>
      <c r="I45" s="127"/>
      <c r="J45" s="80"/>
      <c r="K45" s="126"/>
      <c r="L45" s="127"/>
      <c r="M45" s="80"/>
      <c r="N45" s="126"/>
      <c r="O45" s="126"/>
      <c r="P45" s="126"/>
      <c r="Q45" s="126"/>
      <c r="R45" s="127"/>
      <c r="S45" s="131"/>
      <c r="T45" s="11"/>
      <c r="U45" s="132"/>
      <c r="V45" s="55"/>
      <c r="W45" s="55"/>
      <c r="X45" s="56"/>
      <c r="Y45" s="55"/>
      <c r="Z45" s="55"/>
      <c r="AA45" s="56"/>
      <c r="AE45" s="2"/>
      <c r="AF45" s="2"/>
      <c r="AG45" s="2"/>
      <c r="AH45" s="2"/>
      <c r="AI45" s="2"/>
      <c r="AJ45" s="2"/>
      <c r="AK45" s="2"/>
      <c r="AL45" s="2"/>
    </row>
    <row r="46" spans="1:38" ht="20.100000000000001" customHeight="1" x14ac:dyDescent="0.2">
      <c r="A46" s="78">
        <v>35</v>
      </c>
      <c r="B46" s="89"/>
      <c r="C46" s="122"/>
      <c r="D46" s="91"/>
      <c r="E46" s="80"/>
      <c r="F46" s="126"/>
      <c r="G46" s="126"/>
      <c r="H46" s="126"/>
      <c r="I46" s="127"/>
      <c r="J46" s="80"/>
      <c r="K46" s="126"/>
      <c r="L46" s="127"/>
      <c r="M46" s="80"/>
      <c r="N46" s="126"/>
      <c r="O46" s="126"/>
      <c r="P46" s="126"/>
      <c r="Q46" s="126"/>
      <c r="R46" s="127"/>
      <c r="S46" s="131"/>
      <c r="T46" s="11"/>
      <c r="U46" s="132"/>
      <c r="V46" s="55"/>
      <c r="W46" s="55"/>
      <c r="X46" s="56"/>
      <c r="Y46" s="55"/>
      <c r="Z46" s="55"/>
      <c r="AA46" s="56"/>
      <c r="AE46" s="2"/>
      <c r="AF46" s="2"/>
      <c r="AG46" s="2"/>
      <c r="AH46" s="2"/>
      <c r="AI46" s="2"/>
      <c r="AJ46" s="2"/>
      <c r="AK46" s="2"/>
      <c r="AL46" s="2"/>
    </row>
    <row r="47" spans="1:38" ht="20.100000000000001" customHeight="1" x14ac:dyDescent="0.2">
      <c r="A47" s="78">
        <v>36</v>
      </c>
      <c r="B47" s="89"/>
      <c r="C47" s="122"/>
      <c r="D47" s="91"/>
      <c r="E47" s="80"/>
      <c r="F47" s="126"/>
      <c r="G47" s="126"/>
      <c r="H47" s="126"/>
      <c r="I47" s="127"/>
      <c r="J47" s="80"/>
      <c r="K47" s="126"/>
      <c r="L47" s="127"/>
      <c r="M47" s="80"/>
      <c r="N47" s="126"/>
      <c r="O47" s="126"/>
      <c r="P47" s="126"/>
      <c r="Q47" s="126"/>
      <c r="R47" s="127"/>
      <c r="S47" s="131"/>
      <c r="T47" s="11"/>
      <c r="U47" s="132"/>
      <c r="V47" s="55"/>
      <c r="W47" s="55"/>
      <c r="X47" s="56"/>
      <c r="Y47" s="55"/>
      <c r="Z47" s="55"/>
      <c r="AA47" s="56"/>
      <c r="AE47" s="2"/>
      <c r="AF47" s="2"/>
      <c r="AG47" s="2"/>
      <c r="AH47" s="2"/>
      <c r="AI47" s="2"/>
      <c r="AJ47" s="2"/>
      <c r="AK47" s="2"/>
      <c r="AL47" s="2"/>
    </row>
    <row r="48" spans="1:38" ht="20.100000000000001" customHeight="1" x14ac:dyDescent="0.2">
      <c r="A48" s="78">
        <v>37</v>
      </c>
      <c r="B48" s="89"/>
      <c r="C48" s="122"/>
      <c r="D48" s="91"/>
      <c r="E48" s="80"/>
      <c r="F48" s="126"/>
      <c r="G48" s="126"/>
      <c r="H48" s="126"/>
      <c r="I48" s="127"/>
      <c r="J48" s="80"/>
      <c r="K48" s="126"/>
      <c r="L48" s="127"/>
      <c r="M48" s="80"/>
      <c r="N48" s="126"/>
      <c r="O48" s="126"/>
      <c r="P48" s="126"/>
      <c r="Q48" s="126"/>
      <c r="R48" s="127"/>
      <c r="S48" s="131"/>
      <c r="T48" s="11"/>
      <c r="U48" s="132"/>
      <c r="V48" s="55"/>
      <c r="W48" s="55"/>
      <c r="X48" s="56"/>
      <c r="Y48" s="55"/>
      <c r="Z48" s="55"/>
      <c r="AA48" s="56"/>
      <c r="AE48" s="2"/>
      <c r="AF48" s="2"/>
      <c r="AG48" s="2"/>
      <c r="AH48" s="2"/>
      <c r="AI48" s="2"/>
      <c r="AJ48" s="2"/>
      <c r="AK48" s="2"/>
      <c r="AL48" s="2"/>
    </row>
    <row r="49" spans="1:38" ht="20.100000000000001" customHeight="1" x14ac:dyDescent="0.2">
      <c r="A49" s="78">
        <v>38</v>
      </c>
      <c r="B49" s="89"/>
      <c r="C49" s="122"/>
      <c r="D49" s="91"/>
      <c r="E49" s="80"/>
      <c r="F49" s="126"/>
      <c r="G49" s="126"/>
      <c r="H49" s="126"/>
      <c r="I49" s="127"/>
      <c r="J49" s="80"/>
      <c r="K49" s="126"/>
      <c r="L49" s="127"/>
      <c r="M49" s="80"/>
      <c r="N49" s="126"/>
      <c r="O49" s="126"/>
      <c r="P49" s="126"/>
      <c r="Q49" s="126"/>
      <c r="R49" s="127"/>
      <c r="S49" s="131"/>
      <c r="T49" s="11"/>
      <c r="U49" s="132"/>
      <c r="V49" s="55"/>
      <c r="W49" s="55"/>
      <c r="X49" s="56"/>
      <c r="Y49" s="55"/>
      <c r="Z49" s="55"/>
      <c r="AA49" s="56"/>
      <c r="AE49" s="2"/>
      <c r="AF49" s="2"/>
      <c r="AG49" s="2"/>
      <c r="AH49" s="2"/>
      <c r="AI49" s="2"/>
      <c r="AJ49" s="2"/>
      <c r="AK49" s="2"/>
      <c r="AL49" s="2"/>
    </row>
    <row r="50" spans="1:38" ht="20.100000000000001" customHeight="1" x14ac:dyDescent="0.2">
      <c r="A50" s="78">
        <v>39</v>
      </c>
      <c r="B50" s="89"/>
      <c r="C50" s="122"/>
      <c r="D50" s="91"/>
      <c r="E50" s="80"/>
      <c r="F50" s="126"/>
      <c r="G50" s="126"/>
      <c r="H50" s="126"/>
      <c r="I50" s="127"/>
      <c r="J50" s="80"/>
      <c r="K50" s="126"/>
      <c r="L50" s="127"/>
      <c r="M50" s="80"/>
      <c r="N50" s="126"/>
      <c r="O50" s="126"/>
      <c r="P50" s="126"/>
      <c r="Q50" s="126"/>
      <c r="R50" s="127"/>
      <c r="S50" s="131"/>
      <c r="T50" s="11"/>
      <c r="U50" s="132"/>
      <c r="V50" s="55"/>
      <c r="W50" s="55"/>
      <c r="X50" s="56"/>
      <c r="Y50" s="55"/>
      <c r="Z50" s="55"/>
      <c r="AA50" s="56"/>
      <c r="AE50" s="2"/>
      <c r="AF50" s="2"/>
      <c r="AG50" s="2"/>
      <c r="AH50" s="2"/>
      <c r="AI50" s="2"/>
      <c r="AJ50" s="2"/>
      <c r="AK50" s="2"/>
      <c r="AL50" s="2"/>
    </row>
    <row r="51" spans="1:38" ht="20.100000000000001" customHeight="1" x14ac:dyDescent="0.2">
      <c r="A51" s="78">
        <v>40</v>
      </c>
      <c r="B51" s="89"/>
      <c r="C51" s="122"/>
      <c r="D51" s="91"/>
      <c r="E51" s="80"/>
      <c r="F51" s="126"/>
      <c r="G51" s="126"/>
      <c r="H51" s="126"/>
      <c r="I51" s="127"/>
      <c r="J51" s="80"/>
      <c r="K51" s="126"/>
      <c r="L51" s="127"/>
      <c r="M51" s="80"/>
      <c r="N51" s="126"/>
      <c r="O51" s="126"/>
      <c r="P51" s="126"/>
      <c r="Q51" s="126"/>
      <c r="R51" s="127"/>
      <c r="S51" s="131"/>
      <c r="T51" s="11"/>
      <c r="U51" s="132"/>
      <c r="V51" s="55"/>
      <c r="W51" s="55"/>
      <c r="X51" s="56"/>
      <c r="Y51" s="55"/>
      <c r="Z51" s="55"/>
      <c r="AA51" s="56"/>
      <c r="AE51" s="2"/>
      <c r="AF51" s="2"/>
      <c r="AG51" s="2"/>
      <c r="AH51" s="2"/>
      <c r="AI51" s="2"/>
      <c r="AJ51" s="2"/>
      <c r="AK51" s="2"/>
      <c r="AL51" s="2"/>
    </row>
    <row r="52" spans="1:38" ht="20.100000000000001" customHeight="1" x14ac:dyDescent="0.2">
      <c r="A52" s="78">
        <v>41</v>
      </c>
      <c r="B52" s="89"/>
      <c r="C52" s="122"/>
      <c r="D52" s="91"/>
      <c r="E52" s="80"/>
      <c r="F52" s="126"/>
      <c r="G52" s="126"/>
      <c r="H52" s="126"/>
      <c r="I52" s="127"/>
      <c r="J52" s="80"/>
      <c r="K52" s="126"/>
      <c r="L52" s="127"/>
      <c r="M52" s="80"/>
      <c r="N52" s="126"/>
      <c r="O52" s="126"/>
      <c r="P52" s="126"/>
      <c r="Q52" s="126"/>
      <c r="R52" s="127"/>
      <c r="S52" s="131"/>
      <c r="T52" s="11"/>
      <c r="U52" s="132"/>
      <c r="V52" s="55"/>
      <c r="W52" s="55"/>
      <c r="X52" s="56"/>
      <c r="Y52" s="55"/>
      <c r="Z52" s="55"/>
      <c r="AA52" s="56"/>
      <c r="AE52" s="2"/>
      <c r="AF52" s="2"/>
      <c r="AG52" s="2"/>
      <c r="AH52" s="2"/>
      <c r="AI52" s="2"/>
      <c r="AJ52" s="2"/>
      <c r="AK52" s="2"/>
      <c r="AL52" s="2"/>
    </row>
    <row r="53" spans="1:38" ht="20.100000000000001" customHeight="1" x14ac:dyDescent="0.2">
      <c r="A53" s="78">
        <v>42</v>
      </c>
      <c r="B53" s="89"/>
      <c r="C53" s="122"/>
      <c r="D53" s="91"/>
      <c r="E53" s="80"/>
      <c r="F53" s="126"/>
      <c r="G53" s="126"/>
      <c r="H53" s="126"/>
      <c r="I53" s="127"/>
      <c r="J53" s="80"/>
      <c r="K53" s="126"/>
      <c r="L53" s="127"/>
      <c r="M53" s="80"/>
      <c r="N53" s="126"/>
      <c r="O53" s="126"/>
      <c r="P53" s="126"/>
      <c r="Q53" s="126"/>
      <c r="R53" s="127"/>
      <c r="S53" s="131"/>
      <c r="T53" s="11"/>
      <c r="U53" s="132"/>
      <c r="V53" s="55"/>
      <c r="W53" s="55"/>
      <c r="X53" s="56"/>
      <c r="Y53" s="55"/>
      <c r="Z53" s="55"/>
      <c r="AA53" s="56"/>
      <c r="AE53" s="2"/>
      <c r="AF53" s="2"/>
      <c r="AG53" s="2"/>
      <c r="AH53" s="2"/>
      <c r="AI53" s="2"/>
      <c r="AJ53" s="2"/>
      <c r="AK53" s="2"/>
      <c r="AL53" s="2"/>
    </row>
    <row r="54" spans="1:38" ht="20.100000000000001" customHeight="1" x14ac:dyDescent="0.2">
      <c r="A54" s="78">
        <v>43</v>
      </c>
      <c r="B54" s="89"/>
      <c r="C54" s="122"/>
      <c r="D54" s="91"/>
      <c r="E54" s="80"/>
      <c r="F54" s="126"/>
      <c r="G54" s="126"/>
      <c r="H54" s="126"/>
      <c r="I54" s="127"/>
      <c r="J54" s="80"/>
      <c r="K54" s="126"/>
      <c r="L54" s="127"/>
      <c r="M54" s="80"/>
      <c r="N54" s="126"/>
      <c r="O54" s="126"/>
      <c r="P54" s="126"/>
      <c r="Q54" s="126"/>
      <c r="R54" s="127"/>
      <c r="S54" s="131"/>
      <c r="T54" s="11"/>
      <c r="U54" s="132"/>
      <c r="V54" s="55"/>
      <c r="W54" s="55"/>
      <c r="X54" s="56"/>
      <c r="Y54" s="55"/>
      <c r="Z54" s="55"/>
      <c r="AA54" s="56"/>
      <c r="AE54" s="2"/>
      <c r="AF54" s="2"/>
      <c r="AG54" s="2"/>
      <c r="AH54" s="2"/>
      <c r="AI54" s="2"/>
      <c r="AJ54" s="2"/>
      <c r="AK54" s="2"/>
      <c r="AL54" s="2"/>
    </row>
    <row r="55" spans="1:38" ht="20.100000000000001" customHeight="1" x14ac:dyDescent="0.2">
      <c r="A55" s="78">
        <v>44</v>
      </c>
      <c r="B55" s="89"/>
      <c r="C55" s="122"/>
      <c r="D55" s="91"/>
      <c r="E55" s="80"/>
      <c r="F55" s="126"/>
      <c r="G55" s="126"/>
      <c r="H55" s="126"/>
      <c r="I55" s="127"/>
      <c r="J55" s="80"/>
      <c r="K55" s="126"/>
      <c r="L55" s="127"/>
      <c r="M55" s="80"/>
      <c r="N55" s="126"/>
      <c r="O55" s="126"/>
      <c r="P55" s="126"/>
      <c r="Q55" s="126"/>
      <c r="R55" s="127"/>
      <c r="S55" s="131"/>
      <c r="T55" s="11"/>
      <c r="U55" s="132"/>
      <c r="V55" s="55"/>
      <c r="W55" s="55"/>
      <c r="X55" s="56"/>
      <c r="Y55" s="55"/>
      <c r="Z55" s="55"/>
      <c r="AA55" s="56"/>
      <c r="AE55" s="2"/>
      <c r="AF55" s="2"/>
      <c r="AG55" s="2"/>
      <c r="AH55" s="2"/>
      <c r="AI55" s="2"/>
      <c r="AJ55" s="2"/>
      <c r="AK55" s="2"/>
      <c r="AL55" s="2"/>
    </row>
    <row r="56" spans="1:38" ht="20.100000000000001" customHeight="1" x14ac:dyDescent="0.2">
      <c r="A56" s="78">
        <v>45</v>
      </c>
      <c r="B56" s="89"/>
      <c r="C56" s="122"/>
      <c r="D56" s="91"/>
      <c r="E56" s="80"/>
      <c r="F56" s="126"/>
      <c r="G56" s="126"/>
      <c r="H56" s="126"/>
      <c r="I56" s="127"/>
      <c r="J56" s="80"/>
      <c r="K56" s="126"/>
      <c r="L56" s="127"/>
      <c r="M56" s="80"/>
      <c r="N56" s="126"/>
      <c r="O56" s="126"/>
      <c r="P56" s="126"/>
      <c r="Q56" s="126"/>
      <c r="R56" s="127"/>
      <c r="S56" s="131"/>
      <c r="T56" s="11"/>
      <c r="U56" s="132"/>
      <c r="V56" s="55"/>
      <c r="W56" s="55"/>
      <c r="X56" s="56"/>
      <c r="Y56" s="55"/>
      <c r="Z56" s="55"/>
      <c r="AA56" s="56"/>
      <c r="AE56" s="2"/>
      <c r="AF56" s="2"/>
      <c r="AG56" s="2"/>
      <c r="AH56" s="2"/>
      <c r="AI56" s="2"/>
      <c r="AJ56" s="2"/>
      <c r="AK56" s="2"/>
      <c r="AL56" s="2"/>
    </row>
    <row r="57" spans="1:38" ht="20.100000000000001" customHeight="1" x14ac:dyDescent="0.2">
      <c r="A57" s="78">
        <v>46</v>
      </c>
      <c r="B57" s="89"/>
      <c r="C57" s="122"/>
      <c r="D57" s="91"/>
      <c r="E57" s="80"/>
      <c r="F57" s="126"/>
      <c r="G57" s="126"/>
      <c r="H57" s="126"/>
      <c r="I57" s="127"/>
      <c r="J57" s="80"/>
      <c r="K57" s="126"/>
      <c r="L57" s="127"/>
      <c r="M57" s="80"/>
      <c r="N57" s="126"/>
      <c r="O57" s="126"/>
      <c r="P57" s="126"/>
      <c r="Q57" s="126"/>
      <c r="R57" s="127"/>
      <c r="S57" s="131"/>
      <c r="T57" s="11"/>
      <c r="U57" s="132"/>
      <c r="V57" s="55"/>
      <c r="W57" s="55"/>
      <c r="X57" s="56"/>
      <c r="Y57" s="55"/>
      <c r="Z57" s="55"/>
      <c r="AA57" s="56"/>
      <c r="AE57" s="2"/>
      <c r="AF57" s="2"/>
      <c r="AG57" s="2"/>
      <c r="AH57" s="2"/>
      <c r="AI57" s="2"/>
      <c r="AJ57" s="2"/>
      <c r="AK57" s="2"/>
      <c r="AL57" s="2"/>
    </row>
    <row r="58" spans="1:38" ht="20.100000000000001" customHeight="1" x14ac:dyDescent="0.2">
      <c r="A58" s="78">
        <v>47</v>
      </c>
      <c r="B58" s="89"/>
      <c r="C58" s="122"/>
      <c r="D58" s="91"/>
      <c r="E58" s="80"/>
      <c r="F58" s="126"/>
      <c r="G58" s="126"/>
      <c r="H58" s="126"/>
      <c r="I58" s="127"/>
      <c r="J58" s="80"/>
      <c r="K58" s="126"/>
      <c r="L58" s="127"/>
      <c r="M58" s="80"/>
      <c r="N58" s="126"/>
      <c r="O58" s="126"/>
      <c r="P58" s="126"/>
      <c r="Q58" s="126"/>
      <c r="R58" s="127"/>
      <c r="S58" s="131"/>
      <c r="T58" s="11"/>
      <c r="U58" s="132"/>
      <c r="V58" s="55"/>
      <c r="W58" s="55"/>
      <c r="X58" s="56"/>
      <c r="Y58" s="55"/>
      <c r="Z58" s="55"/>
      <c r="AA58" s="56"/>
      <c r="AE58" s="2"/>
      <c r="AF58" s="2"/>
      <c r="AG58" s="2"/>
      <c r="AH58" s="2"/>
      <c r="AI58" s="2"/>
      <c r="AJ58" s="2"/>
      <c r="AK58" s="2"/>
      <c r="AL58" s="2"/>
    </row>
    <row r="59" spans="1:38" ht="20.100000000000001" customHeight="1" x14ac:dyDescent="0.2">
      <c r="A59" s="78">
        <v>48</v>
      </c>
      <c r="B59" s="89"/>
      <c r="C59" s="122"/>
      <c r="D59" s="91"/>
      <c r="E59" s="80"/>
      <c r="F59" s="126"/>
      <c r="G59" s="126"/>
      <c r="H59" s="126"/>
      <c r="I59" s="127"/>
      <c r="J59" s="80"/>
      <c r="K59" s="126"/>
      <c r="L59" s="127"/>
      <c r="M59" s="80"/>
      <c r="N59" s="126"/>
      <c r="O59" s="126"/>
      <c r="P59" s="126"/>
      <c r="Q59" s="126"/>
      <c r="R59" s="127"/>
      <c r="S59" s="131"/>
      <c r="T59" s="11"/>
      <c r="U59" s="132"/>
      <c r="V59" s="55"/>
      <c r="W59" s="55"/>
      <c r="X59" s="56"/>
      <c r="Y59" s="55"/>
      <c r="Z59" s="55"/>
      <c r="AA59" s="56"/>
      <c r="AE59" s="2"/>
      <c r="AF59" s="2"/>
      <c r="AG59" s="2"/>
      <c r="AH59" s="2"/>
      <c r="AI59" s="2"/>
      <c r="AJ59" s="2"/>
      <c r="AK59" s="2"/>
      <c r="AL59" s="2"/>
    </row>
    <row r="60" spans="1:38" ht="20.100000000000001" customHeight="1" x14ac:dyDescent="0.2">
      <c r="A60" s="78">
        <v>49</v>
      </c>
      <c r="B60" s="89"/>
      <c r="C60" s="122"/>
      <c r="D60" s="91"/>
      <c r="E60" s="80"/>
      <c r="F60" s="126"/>
      <c r="G60" s="126"/>
      <c r="H60" s="126"/>
      <c r="I60" s="127"/>
      <c r="J60" s="80"/>
      <c r="K60" s="126"/>
      <c r="L60" s="127"/>
      <c r="M60" s="80"/>
      <c r="N60" s="126"/>
      <c r="O60" s="126"/>
      <c r="P60" s="126"/>
      <c r="Q60" s="126"/>
      <c r="R60" s="127"/>
      <c r="S60" s="131"/>
      <c r="T60" s="11"/>
      <c r="U60" s="132"/>
      <c r="V60" s="55"/>
      <c r="W60" s="55"/>
      <c r="X60" s="56"/>
      <c r="Y60" s="55"/>
      <c r="Z60" s="55"/>
      <c r="AA60" s="56"/>
      <c r="AE60" s="2"/>
      <c r="AF60" s="2"/>
      <c r="AG60" s="2"/>
      <c r="AH60" s="2"/>
      <c r="AI60" s="2"/>
      <c r="AJ60" s="2"/>
      <c r="AK60" s="2"/>
      <c r="AL60" s="2"/>
    </row>
    <row r="61" spans="1:38" ht="20.100000000000001" customHeight="1" x14ac:dyDescent="0.2">
      <c r="A61" s="78">
        <v>50</v>
      </c>
      <c r="B61" s="89"/>
      <c r="C61" s="122"/>
      <c r="D61" s="91"/>
      <c r="E61" s="80"/>
      <c r="F61" s="126"/>
      <c r="G61" s="126"/>
      <c r="H61" s="126"/>
      <c r="I61" s="127"/>
      <c r="J61" s="80"/>
      <c r="K61" s="126"/>
      <c r="L61" s="127"/>
      <c r="M61" s="80"/>
      <c r="N61" s="126"/>
      <c r="O61" s="126"/>
      <c r="P61" s="126"/>
      <c r="Q61" s="126"/>
      <c r="R61" s="127"/>
      <c r="S61" s="131"/>
      <c r="T61" s="11"/>
      <c r="U61" s="132"/>
      <c r="V61" s="55"/>
      <c r="W61" s="55"/>
      <c r="X61" s="56"/>
      <c r="Y61" s="55"/>
      <c r="Z61" s="55"/>
      <c r="AA61" s="56"/>
      <c r="AE61" s="2"/>
      <c r="AF61" s="2"/>
      <c r="AG61" s="2"/>
      <c r="AH61" s="2"/>
      <c r="AI61" s="2"/>
      <c r="AJ61" s="2"/>
      <c r="AK61" s="2"/>
      <c r="AL61" s="2"/>
    </row>
    <row r="62" spans="1:38" ht="20.100000000000001" customHeight="1" x14ac:dyDescent="0.2">
      <c r="A62" s="78">
        <v>51</v>
      </c>
      <c r="B62" s="89"/>
      <c r="C62" s="122"/>
      <c r="D62" s="91"/>
      <c r="E62" s="80"/>
      <c r="F62" s="126"/>
      <c r="G62" s="126"/>
      <c r="H62" s="126"/>
      <c r="I62" s="127"/>
      <c r="J62" s="80"/>
      <c r="K62" s="126"/>
      <c r="L62" s="127"/>
      <c r="M62" s="80"/>
      <c r="N62" s="126"/>
      <c r="O62" s="126"/>
      <c r="P62" s="126"/>
      <c r="Q62" s="126"/>
      <c r="R62" s="127"/>
      <c r="S62" s="131"/>
      <c r="T62" s="11"/>
      <c r="U62" s="132"/>
      <c r="V62" s="55"/>
      <c r="W62" s="55"/>
      <c r="X62" s="56"/>
      <c r="Y62" s="55"/>
      <c r="Z62" s="55"/>
      <c r="AA62" s="56"/>
      <c r="AE62" s="2"/>
      <c r="AF62" s="2"/>
      <c r="AG62" s="2"/>
      <c r="AH62" s="2"/>
      <c r="AI62" s="2"/>
      <c r="AJ62" s="2"/>
      <c r="AK62" s="2"/>
      <c r="AL62" s="2"/>
    </row>
    <row r="63" spans="1:38" ht="20.100000000000001" customHeight="1" x14ac:dyDescent="0.2">
      <c r="A63" s="78">
        <v>52</v>
      </c>
      <c r="B63" s="89"/>
      <c r="C63" s="122"/>
      <c r="D63" s="91"/>
      <c r="E63" s="80"/>
      <c r="F63" s="126"/>
      <c r="G63" s="126"/>
      <c r="H63" s="126"/>
      <c r="I63" s="127"/>
      <c r="J63" s="80"/>
      <c r="K63" s="126"/>
      <c r="L63" s="127"/>
      <c r="M63" s="80"/>
      <c r="N63" s="126"/>
      <c r="O63" s="126"/>
      <c r="P63" s="126"/>
      <c r="Q63" s="126"/>
      <c r="R63" s="127"/>
      <c r="S63" s="131"/>
      <c r="T63" s="11"/>
      <c r="U63" s="132"/>
      <c r="V63" s="55"/>
      <c r="W63" s="55"/>
      <c r="X63" s="56"/>
      <c r="Y63" s="55"/>
      <c r="Z63" s="55"/>
      <c r="AA63" s="56"/>
      <c r="AE63" s="2"/>
      <c r="AF63" s="2"/>
      <c r="AG63" s="2"/>
      <c r="AH63" s="2"/>
      <c r="AI63" s="2"/>
      <c r="AJ63" s="2"/>
      <c r="AK63" s="2"/>
      <c r="AL63" s="2"/>
    </row>
    <row r="64" spans="1:38" ht="20.100000000000001" customHeight="1" x14ac:dyDescent="0.2">
      <c r="A64" s="78">
        <v>53</v>
      </c>
      <c r="B64" s="89"/>
      <c r="C64" s="122"/>
      <c r="D64" s="91"/>
      <c r="E64" s="80"/>
      <c r="F64" s="126"/>
      <c r="G64" s="126"/>
      <c r="H64" s="126"/>
      <c r="I64" s="127"/>
      <c r="J64" s="80"/>
      <c r="K64" s="126"/>
      <c r="L64" s="127"/>
      <c r="M64" s="80"/>
      <c r="N64" s="126"/>
      <c r="O64" s="126"/>
      <c r="P64" s="126"/>
      <c r="Q64" s="126"/>
      <c r="R64" s="127"/>
      <c r="S64" s="131"/>
      <c r="T64" s="11"/>
      <c r="U64" s="132"/>
      <c r="V64" s="55"/>
      <c r="W64" s="55"/>
      <c r="X64" s="56"/>
      <c r="Y64" s="55"/>
      <c r="Z64" s="55"/>
      <c r="AA64" s="56"/>
      <c r="AE64" s="2"/>
      <c r="AF64" s="2"/>
      <c r="AG64" s="2"/>
      <c r="AH64" s="2"/>
      <c r="AI64" s="2"/>
      <c r="AJ64" s="2"/>
      <c r="AK64" s="2"/>
      <c r="AL64" s="2"/>
    </row>
    <row r="65" spans="1:38" ht="20.100000000000001" customHeight="1" x14ac:dyDescent="0.2">
      <c r="A65" s="78">
        <v>54</v>
      </c>
      <c r="B65" s="89"/>
      <c r="C65" s="122"/>
      <c r="D65" s="91"/>
      <c r="E65" s="80"/>
      <c r="F65" s="126"/>
      <c r="G65" s="126"/>
      <c r="H65" s="126"/>
      <c r="I65" s="127"/>
      <c r="J65" s="80"/>
      <c r="K65" s="126"/>
      <c r="L65" s="127"/>
      <c r="M65" s="80"/>
      <c r="N65" s="126"/>
      <c r="O65" s="126"/>
      <c r="P65" s="126"/>
      <c r="Q65" s="126"/>
      <c r="R65" s="127"/>
      <c r="S65" s="131"/>
      <c r="T65" s="11"/>
      <c r="U65" s="132"/>
      <c r="V65" s="55"/>
      <c r="W65" s="55"/>
      <c r="X65" s="56"/>
      <c r="Y65" s="55"/>
      <c r="Z65" s="55"/>
      <c r="AA65" s="56"/>
      <c r="AE65" s="2"/>
      <c r="AF65" s="2"/>
      <c r="AG65" s="2"/>
      <c r="AH65" s="2"/>
      <c r="AI65" s="2"/>
      <c r="AJ65" s="2"/>
      <c r="AK65" s="2"/>
      <c r="AL65" s="2"/>
    </row>
    <row r="66" spans="1:38" ht="20.100000000000001" customHeight="1" x14ac:dyDescent="0.2">
      <c r="A66" s="78">
        <v>55</v>
      </c>
      <c r="B66" s="89"/>
      <c r="C66" s="122"/>
      <c r="D66" s="91"/>
      <c r="E66" s="80"/>
      <c r="F66" s="126"/>
      <c r="G66" s="126"/>
      <c r="H66" s="126"/>
      <c r="I66" s="127"/>
      <c r="J66" s="80"/>
      <c r="K66" s="126"/>
      <c r="L66" s="127"/>
      <c r="M66" s="80"/>
      <c r="N66" s="126"/>
      <c r="O66" s="126"/>
      <c r="P66" s="126"/>
      <c r="Q66" s="126"/>
      <c r="R66" s="127"/>
      <c r="S66" s="131"/>
      <c r="T66" s="11"/>
      <c r="U66" s="132"/>
      <c r="V66" s="55"/>
      <c r="W66" s="55"/>
      <c r="X66" s="56"/>
      <c r="Y66" s="55"/>
      <c r="Z66" s="55"/>
      <c r="AA66" s="56"/>
      <c r="AE66" s="2"/>
      <c r="AF66" s="2"/>
      <c r="AG66" s="2"/>
      <c r="AH66" s="2"/>
      <c r="AI66" s="2"/>
      <c r="AJ66" s="2"/>
      <c r="AK66" s="2"/>
      <c r="AL66" s="2"/>
    </row>
    <row r="67" spans="1:38" ht="20.100000000000001" customHeight="1" x14ac:dyDescent="0.2">
      <c r="A67" s="78">
        <v>56</v>
      </c>
      <c r="B67" s="89"/>
      <c r="C67" s="122"/>
      <c r="D67" s="91"/>
      <c r="E67" s="80"/>
      <c r="F67" s="126"/>
      <c r="G67" s="126"/>
      <c r="H67" s="126"/>
      <c r="I67" s="127"/>
      <c r="J67" s="80"/>
      <c r="K67" s="126"/>
      <c r="L67" s="127"/>
      <c r="M67" s="80"/>
      <c r="N67" s="126"/>
      <c r="O67" s="126"/>
      <c r="P67" s="126"/>
      <c r="Q67" s="126"/>
      <c r="R67" s="127"/>
      <c r="S67" s="131"/>
      <c r="T67" s="11"/>
      <c r="U67" s="132"/>
      <c r="V67" s="55"/>
      <c r="W67" s="55"/>
      <c r="X67" s="56"/>
      <c r="Y67" s="55"/>
      <c r="Z67" s="55"/>
      <c r="AA67" s="56"/>
      <c r="AE67" s="2"/>
      <c r="AF67" s="2"/>
      <c r="AG67" s="2"/>
      <c r="AH67" s="2"/>
      <c r="AI67" s="2"/>
      <c r="AJ67" s="2"/>
      <c r="AK67" s="2"/>
      <c r="AL67" s="2"/>
    </row>
    <row r="68" spans="1:38" ht="20.100000000000001" customHeight="1" x14ac:dyDescent="0.2">
      <c r="A68" s="78">
        <v>57</v>
      </c>
      <c r="B68" s="89"/>
      <c r="C68" s="122"/>
      <c r="D68" s="91"/>
      <c r="E68" s="80"/>
      <c r="F68" s="126"/>
      <c r="G68" s="126"/>
      <c r="H68" s="126"/>
      <c r="I68" s="127"/>
      <c r="J68" s="80"/>
      <c r="K68" s="126"/>
      <c r="L68" s="127"/>
      <c r="M68" s="80"/>
      <c r="N68" s="126"/>
      <c r="O68" s="126"/>
      <c r="P68" s="126"/>
      <c r="Q68" s="126"/>
      <c r="R68" s="127"/>
      <c r="S68" s="131"/>
      <c r="T68" s="11"/>
      <c r="U68" s="132"/>
      <c r="V68" s="55"/>
      <c r="W68" s="55"/>
      <c r="X68" s="56"/>
      <c r="Y68" s="55"/>
      <c r="Z68" s="55"/>
      <c r="AA68" s="56"/>
      <c r="AE68" s="2"/>
      <c r="AF68" s="2"/>
      <c r="AG68" s="2"/>
      <c r="AH68" s="2"/>
      <c r="AI68" s="2"/>
      <c r="AJ68" s="2"/>
      <c r="AK68" s="2"/>
      <c r="AL68" s="2"/>
    </row>
    <row r="69" spans="1:38" ht="20.100000000000001" customHeight="1" x14ac:dyDescent="0.2">
      <c r="A69" s="78">
        <v>58</v>
      </c>
      <c r="B69" s="89"/>
      <c r="C69" s="122"/>
      <c r="D69" s="91"/>
      <c r="E69" s="80"/>
      <c r="F69" s="126"/>
      <c r="G69" s="126"/>
      <c r="H69" s="126"/>
      <c r="I69" s="127"/>
      <c r="J69" s="80"/>
      <c r="K69" s="126"/>
      <c r="L69" s="127"/>
      <c r="M69" s="80"/>
      <c r="N69" s="126"/>
      <c r="O69" s="126"/>
      <c r="P69" s="126"/>
      <c r="Q69" s="126"/>
      <c r="R69" s="127"/>
      <c r="S69" s="131"/>
      <c r="T69" s="11"/>
      <c r="U69" s="132"/>
      <c r="V69" s="55"/>
      <c r="W69" s="55"/>
      <c r="X69" s="56"/>
      <c r="Y69" s="55"/>
      <c r="Z69" s="55"/>
      <c r="AA69" s="56"/>
      <c r="AE69" s="2"/>
      <c r="AF69" s="2"/>
      <c r="AG69" s="2"/>
      <c r="AH69" s="2"/>
      <c r="AI69" s="2"/>
      <c r="AJ69" s="2"/>
      <c r="AK69" s="2"/>
      <c r="AL69" s="2"/>
    </row>
    <row r="70" spans="1:38" ht="20.100000000000001" customHeight="1" x14ac:dyDescent="0.2">
      <c r="A70" s="78">
        <v>59</v>
      </c>
      <c r="B70" s="89"/>
      <c r="C70" s="122"/>
      <c r="D70" s="91"/>
      <c r="E70" s="80"/>
      <c r="F70" s="126"/>
      <c r="G70" s="126"/>
      <c r="H70" s="126"/>
      <c r="I70" s="127"/>
      <c r="J70" s="80"/>
      <c r="K70" s="126"/>
      <c r="L70" s="127"/>
      <c r="M70" s="80"/>
      <c r="N70" s="126"/>
      <c r="O70" s="126"/>
      <c r="P70" s="126"/>
      <c r="Q70" s="126"/>
      <c r="R70" s="127"/>
      <c r="S70" s="131"/>
      <c r="T70" s="11"/>
      <c r="U70" s="132"/>
      <c r="V70" s="55"/>
      <c r="W70" s="55"/>
      <c r="X70" s="56"/>
      <c r="Y70" s="55"/>
      <c r="Z70" s="55"/>
      <c r="AA70" s="56"/>
      <c r="AE70" s="2"/>
      <c r="AF70" s="2"/>
      <c r="AG70" s="2"/>
      <c r="AH70" s="2"/>
      <c r="AI70" s="2"/>
      <c r="AJ70" s="2"/>
      <c r="AK70" s="2"/>
      <c r="AL70" s="2"/>
    </row>
    <row r="71" spans="1:38" ht="20.100000000000001" customHeight="1" x14ac:dyDescent="0.2">
      <c r="A71" s="78">
        <v>60</v>
      </c>
      <c r="B71" s="89"/>
      <c r="C71" s="122"/>
      <c r="D71" s="91"/>
      <c r="E71" s="80"/>
      <c r="F71" s="126"/>
      <c r="G71" s="126"/>
      <c r="H71" s="126"/>
      <c r="I71" s="127"/>
      <c r="J71" s="80"/>
      <c r="K71" s="126"/>
      <c r="L71" s="127"/>
      <c r="M71" s="80"/>
      <c r="N71" s="126"/>
      <c r="O71" s="126"/>
      <c r="P71" s="126"/>
      <c r="Q71" s="126"/>
      <c r="R71" s="127"/>
      <c r="S71" s="131"/>
      <c r="T71" s="11"/>
      <c r="U71" s="132"/>
      <c r="V71" s="55"/>
      <c r="W71" s="55"/>
      <c r="X71" s="56"/>
      <c r="Y71" s="55"/>
      <c r="Z71" s="55"/>
      <c r="AA71" s="56"/>
      <c r="AE71" s="2"/>
      <c r="AF71" s="2"/>
      <c r="AG71" s="2"/>
      <c r="AH71" s="2"/>
      <c r="AI71" s="2"/>
      <c r="AJ71" s="2"/>
      <c r="AK71" s="2"/>
      <c r="AL71" s="2"/>
    </row>
    <row r="72" spans="1:38" ht="20.100000000000001" customHeight="1" x14ac:dyDescent="0.2">
      <c r="A72" s="78">
        <v>61</v>
      </c>
      <c r="B72" s="89"/>
      <c r="C72" s="122"/>
      <c r="D72" s="91"/>
      <c r="E72" s="80"/>
      <c r="F72" s="126"/>
      <c r="G72" s="126"/>
      <c r="H72" s="126"/>
      <c r="I72" s="127"/>
      <c r="J72" s="80"/>
      <c r="K72" s="126"/>
      <c r="L72" s="127"/>
      <c r="M72" s="80"/>
      <c r="N72" s="126"/>
      <c r="O72" s="126"/>
      <c r="P72" s="126"/>
      <c r="Q72" s="126"/>
      <c r="R72" s="127"/>
      <c r="S72" s="131"/>
      <c r="T72" s="11"/>
      <c r="U72" s="132"/>
      <c r="V72" s="55"/>
      <c r="W72" s="55"/>
      <c r="X72" s="56"/>
      <c r="Y72" s="55"/>
      <c r="Z72" s="55"/>
      <c r="AA72" s="56"/>
      <c r="AE72" s="2"/>
      <c r="AF72" s="2"/>
      <c r="AG72" s="2"/>
      <c r="AH72" s="2"/>
      <c r="AI72" s="2"/>
      <c r="AJ72" s="2"/>
      <c r="AK72" s="2"/>
      <c r="AL72" s="2"/>
    </row>
    <row r="73" spans="1:38" ht="20.100000000000001" customHeight="1" x14ac:dyDescent="0.2">
      <c r="A73" s="78">
        <v>62</v>
      </c>
      <c r="B73" s="89"/>
      <c r="C73" s="122"/>
      <c r="D73" s="91"/>
      <c r="E73" s="80"/>
      <c r="F73" s="126"/>
      <c r="G73" s="126"/>
      <c r="H73" s="126"/>
      <c r="I73" s="127"/>
      <c r="J73" s="80"/>
      <c r="K73" s="126"/>
      <c r="L73" s="127"/>
      <c r="M73" s="80"/>
      <c r="N73" s="126"/>
      <c r="O73" s="126"/>
      <c r="P73" s="126"/>
      <c r="Q73" s="126"/>
      <c r="R73" s="127"/>
      <c r="S73" s="131"/>
      <c r="T73" s="11"/>
      <c r="U73" s="132"/>
      <c r="V73" s="55"/>
      <c r="W73" s="55"/>
      <c r="X73" s="56"/>
      <c r="Y73" s="55"/>
      <c r="Z73" s="55"/>
      <c r="AA73" s="56"/>
      <c r="AE73" s="2"/>
      <c r="AF73" s="2"/>
      <c r="AG73" s="2"/>
      <c r="AH73" s="2"/>
      <c r="AI73" s="2"/>
      <c r="AJ73" s="2"/>
      <c r="AK73" s="2"/>
      <c r="AL73" s="2"/>
    </row>
    <row r="74" spans="1:38" ht="20.100000000000001" customHeight="1" x14ac:dyDescent="0.2">
      <c r="A74" s="78">
        <v>63</v>
      </c>
      <c r="B74" s="89"/>
      <c r="C74" s="122"/>
      <c r="D74" s="91"/>
      <c r="E74" s="80"/>
      <c r="F74" s="126"/>
      <c r="G74" s="126"/>
      <c r="H74" s="126"/>
      <c r="I74" s="127"/>
      <c r="J74" s="80"/>
      <c r="K74" s="126"/>
      <c r="L74" s="127"/>
      <c r="M74" s="80"/>
      <c r="N74" s="126"/>
      <c r="O74" s="126"/>
      <c r="P74" s="126"/>
      <c r="Q74" s="126"/>
      <c r="R74" s="127"/>
      <c r="S74" s="131"/>
      <c r="T74" s="11"/>
      <c r="U74" s="132"/>
      <c r="V74" s="55"/>
      <c r="W74" s="55"/>
      <c r="X74" s="56"/>
      <c r="Y74" s="55"/>
      <c r="Z74" s="55"/>
      <c r="AA74" s="56"/>
      <c r="AE74" s="2"/>
      <c r="AF74" s="2"/>
      <c r="AG74" s="2"/>
      <c r="AH74" s="2"/>
      <c r="AI74" s="2"/>
      <c r="AJ74" s="2"/>
      <c r="AK74" s="2"/>
      <c r="AL74" s="2"/>
    </row>
    <row r="75" spans="1:38" ht="20.100000000000001" customHeight="1" x14ac:dyDescent="0.2">
      <c r="A75" s="78">
        <v>64</v>
      </c>
      <c r="B75" s="89"/>
      <c r="C75" s="122"/>
      <c r="D75" s="91"/>
      <c r="E75" s="80"/>
      <c r="F75" s="126"/>
      <c r="G75" s="126"/>
      <c r="H75" s="126"/>
      <c r="I75" s="127"/>
      <c r="J75" s="80"/>
      <c r="K75" s="126"/>
      <c r="L75" s="127"/>
      <c r="M75" s="80"/>
      <c r="N75" s="126"/>
      <c r="O75" s="126"/>
      <c r="P75" s="126"/>
      <c r="Q75" s="126"/>
      <c r="R75" s="127"/>
      <c r="S75" s="131"/>
      <c r="T75" s="11"/>
      <c r="U75" s="132"/>
      <c r="V75" s="55"/>
      <c r="W75" s="55"/>
      <c r="X75" s="56"/>
      <c r="Y75" s="55"/>
      <c r="Z75" s="55"/>
      <c r="AA75" s="56"/>
      <c r="AE75" s="2"/>
      <c r="AF75" s="2"/>
      <c r="AG75" s="2"/>
      <c r="AH75" s="2"/>
      <c r="AI75" s="2"/>
      <c r="AJ75" s="2"/>
      <c r="AK75" s="2"/>
      <c r="AL75" s="2"/>
    </row>
    <row r="76" spans="1:38" ht="20.100000000000001" customHeight="1" x14ac:dyDescent="0.2">
      <c r="A76" s="78">
        <v>65</v>
      </c>
      <c r="B76" s="89"/>
      <c r="C76" s="122"/>
      <c r="D76" s="91"/>
      <c r="E76" s="80"/>
      <c r="F76" s="126"/>
      <c r="G76" s="126"/>
      <c r="H76" s="126"/>
      <c r="I76" s="127"/>
      <c r="J76" s="80"/>
      <c r="K76" s="126"/>
      <c r="L76" s="127"/>
      <c r="M76" s="80"/>
      <c r="N76" s="126"/>
      <c r="O76" s="126"/>
      <c r="P76" s="126"/>
      <c r="Q76" s="126"/>
      <c r="R76" s="127"/>
      <c r="S76" s="131"/>
      <c r="T76" s="11"/>
      <c r="U76" s="132"/>
      <c r="V76" s="55"/>
      <c r="W76" s="55"/>
      <c r="X76" s="56"/>
      <c r="Y76" s="55"/>
      <c r="Z76" s="55"/>
      <c r="AA76" s="56"/>
      <c r="AE76" s="2"/>
      <c r="AF76" s="2"/>
      <c r="AG76" s="2"/>
      <c r="AH76" s="2"/>
      <c r="AI76" s="2"/>
      <c r="AJ76" s="2"/>
      <c r="AK76" s="2"/>
      <c r="AL76" s="2"/>
    </row>
    <row r="77" spans="1:38" ht="20.100000000000001" customHeight="1" x14ac:dyDescent="0.2">
      <c r="A77" s="78">
        <v>66</v>
      </c>
      <c r="B77" s="89"/>
      <c r="C77" s="122"/>
      <c r="D77" s="91"/>
      <c r="E77" s="80"/>
      <c r="F77" s="126"/>
      <c r="G77" s="126"/>
      <c r="H77" s="126"/>
      <c r="I77" s="127"/>
      <c r="J77" s="80"/>
      <c r="K77" s="126"/>
      <c r="L77" s="127"/>
      <c r="M77" s="80"/>
      <c r="N77" s="126"/>
      <c r="O77" s="126"/>
      <c r="P77" s="126"/>
      <c r="Q77" s="126"/>
      <c r="R77" s="127"/>
      <c r="S77" s="131"/>
      <c r="T77" s="11"/>
      <c r="U77" s="132"/>
      <c r="V77" s="55"/>
      <c r="W77" s="55"/>
      <c r="X77" s="56"/>
      <c r="Y77" s="55"/>
      <c r="Z77" s="55"/>
      <c r="AA77" s="56"/>
      <c r="AE77" s="2"/>
      <c r="AF77" s="2"/>
      <c r="AG77" s="2"/>
      <c r="AH77" s="2"/>
      <c r="AI77" s="2"/>
      <c r="AJ77" s="2"/>
      <c r="AK77" s="2"/>
      <c r="AL77" s="2"/>
    </row>
    <row r="78" spans="1:38" ht="20.100000000000001" customHeight="1" x14ac:dyDescent="0.2">
      <c r="A78" s="78">
        <v>67</v>
      </c>
      <c r="B78" s="89"/>
      <c r="C78" s="122"/>
      <c r="D78" s="91"/>
      <c r="E78" s="80"/>
      <c r="F78" s="126"/>
      <c r="G78" s="126"/>
      <c r="H78" s="126"/>
      <c r="I78" s="127"/>
      <c r="J78" s="80"/>
      <c r="K78" s="126"/>
      <c r="L78" s="127"/>
      <c r="M78" s="80"/>
      <c r="N78" s="126"/>
      <c r="O78" s="126"/>
      <c r="P78" s="126"/>
      <c r="Q78" s="126"/>
      <c r="R78" s="127"/>
      <c r="S78" s="131"/>
      <c r="T78" s="11"/>
      <c r="U78" s="132"/>
      <c r="V78" s="55"/>
      <c r="W78" s="55"/>
      <c r="X78" s="56"/>
      <c r="Y78" s="55"/>
      <c r="Z78" s="55"/>
      <c r="AA78" s="56"/>
      <c r="AE78" s="2"/>
      <c r="AF78" s="2"/>
      <c r="AG78" s="2"/>
      <c r="AH78" s="2"/>
      <c r="AI78" s="2"/>
      <c r="AJ78" s="2"/>
      <c r="AK78" s="2"/>
      <c r="AL78" s="2"/>
    </row>
    <row r="79" spans="1:38" ht="20.100000000000001" customHeight="1" x14ac:dyDescent="0.2">
      <c r="A79" s="78">
        <v>68</v>
      </c>
      <c r="B79" s="89"/>
      <c r="C79" s="122"/>
      <c r="D79" s="91"/>
      <c r="E79" s="80"/>
      <c r="F79" s="126"/>
      <c r="G79" s="126"/>
      <c r="H79" s="126"/>
      <c r="I79" s="127"/>
      <c r="J79" s="80"/>
      <c r="K79" s="126"/>
      <c r="L79" s="127"/>
      <c r="M79" s="80"/>
      <c r="N79" s="126"/>
      <c r="O79" s="126"/>
      <c r="P79" s="126"/>
      <c r="Q79" s="126"/>
      <c r="R79" s="127"/>
      <c r="S79" s="131"/>
      <c r="T79" s="11"/>
      <c r="U79" s="132"/>
      <c r="V79" s="55"/>
      <c r="W79" s="55"/>
      <c r="X79" s="56"/>
      <c r="Y79" s="55"/>
      <c r="Z79" s="55"/>
      <c r="AE79" s="2"/>
      <c r="AF79" s="2"/>
      <c r="AG79" s="2"/>
      <c r="AH79" s="2"/>
      <c r="AI79" s="2"/>
      <c r="AJ79" s="2"/>
      <c r="AK79" s="2"/>
      <c r="AL79" s="2"/>
    </row>
    <row r="80" spans="1:38" ht="20.100000000000001" customHeight="1" x14ac:dyDescent="0.2">
      <c r="A80" s="78">
        <v>69</v>
      </c>
      <c r="B80" s="89"/>
      <c r="C80" s="122"/>
      <c r="D80" s="91"/>
      <c r="E80" s="80"/>
      <c r="F80" s="126"/>
      <c r="G80" s="126"/>
      <c r="H80" s="126"/>
      <c r="I80" s="127"/>
      <c r="J80" s="80"/>
      <c r="K80" s="126"/>
      <c r="L80" s="127"/>
      <c r="M80" s="80"/>
      <c r="N80" s="126"/>
      <c r="O80" s="126"/>
      <c r="P80" s="126"/>
      <c r="Q80" s="126"/>
      <c r="R80" s="127"/>
      <c r="S80" s="131"/>
      <c r="T80" s="11"/>
      <c r="U80" s="132"/>
      <c r="V80" s="55"/>
      <c r="W80" s="55"/>
      <c r="X80" s="56"/>
      <c r="Y80" s="55"/>
      <c r="Z80" s="55"/>
      <c r="AD80" s="8"/>
      <c r="AE80" s="2"/>
      <c r="AF80" s="2"/>
      <c r="AG80" s="2"/>
      <c r="AH80" s="2"/>
      <c r="AI80" s="2"/>
      <c r="AJ80" s="2"/>
      <c r="AK80" s="2"/>
      <c r="AL80" s="2"/>
    </row>
    <row r="81" spans="1:38" ht="20.100000000000001" customHeight="1" thickBot="1" x14ac:dyDescent="0.25">
      <c r="A81" s="136">
        <v>70</v>
      </c>
      <c r="B81" s="137"/>
      <c r="C81" s="138"/>
      <c r="D81" s="139"/>
      <c r="E81" s="140"/>
      <c r="F81" s="141"/>
      <c r="G81" s="141"/>
      <c r="H81" s="141"/>
      <c r="I81" s="142"/>
      <c r="J81" s="140"/>
      <c r="K81" s="141"/>
      <c r="L81" s="142"/>
      <c r="M81" s="140"/>
      <c r="N81" s="141"/>
      <c r="O81" s="141"/>
      <c r="P81" s="141"/>
      <c r="Q81" s="141"/>
      <c r="R81" s="142"/>
      <c r="S81" s="133"/>
      <c r="T81" s="134"/>
      <c r="U81" s="135"/>
      <c r="V81" s="35"/>
      <c r="W81" s="55"/>
      <c r="X81" s="56"/>
      <c r="Y81" s="55"/>
      <c r="Z81" s="55"/>
      <c r="AD81" s="8"/>
      <c r="AE81" s="2"/>
      <c r="AF81" s="2"/>
      <c r="AG81" s="2"/>
      <c r="AH81" s="2"/>
      <c r="AI81" s="2"/>
      <c r="AJ81" s="2"/>
      <c r="AK81" s="2"/>
      <c r="AL81" s="2"/>
    </row>
  </sheetData>
  <mergeCells count="16">
    <mergeCell ref="A1:U1"/>
    <mergeCell ref="AF9:AH9"/>
    <mergeCell ref="AG10:AI10"/>
    <mergeCell ref="J10:L10"/>
    <mergeCell ref="S10:U10"/>
    <mergeCell ref="AB9:AE9"/>
    <mergeCell ref="AC10:AF10"/>
    <mergeCell ref="A9:A11"/>
    <mergeCell ref="B11:D11"/>
    <mergeCell ref="M10:R10"/>
    <mergeCell ref="B9:B10"/>
    <mergeCell ref="C9:C10"/>
    <mergeCell ref="D9:D10"/>
    <mergeCell ref="E10:I10"/>
    <mergeCell ref="E9:U9"/>
    <mergeCell ref="A7:B7"/>
  </mergeCells>
  <pageMargins left="0.5" right="0.5" top="0.56000000000000005" bottom="0.5" header="0.25" footer="0.31496062992126"/>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1:AW183"/>
  <sheetViews>
    <sheetView topLeftCell="A146" workbookViewId="0">
      <selection activeCell="C157" sqref="C157:D157"/>
    </sheetView>
  </sheetViews>
  <sheetFormatPr defaultColWidth="9.140625" defaultRowHeight="14.25" x14ac:dyDescent="0.2"/>
  <cols>
    <col min="1" max="1" width="7.28515625" style="1" customWidth="1"/>
    <col min="2" max="2" width="16.42578125" style="38" customWidth="1"/>
    <col min="3" max="3" width="65.42578125" style="1" customWidth="1"/>
    <col min="4" max="4" width="19.28515625" style="1" customWidth="1"/>
    <col min="5" max="5" width="15" style="1" hidden="1" customWidth="1"/>
    <col min="6" max="25" width="9.140625" style="1" hidden="1" customWidth="1"/>
    <col min="26" max="26" width="7.140625" style="1" hidden="1" customWidth="1"/>
    <col min="27" max="49" width="9.140625" style="1" hidden="1" customWidth="1"/>
    <col min="50" max="16384" width="9.140625" style="1"/>
  </cols>
  <sheetData>
    <row r="1" spans="2:49" ht="15" x14ac:dyDescent="0.25">
      <c r="B1" s="17" t="s">
        <v>61</v>
      </c>
      <c r="C1" s="4"/>
    </row>
    <row r="4" spans="2:49" ht="20.100000000000001" customHeight="1" x14ac:dyDescent="0.2">
      <c r="C4" s="15" t="s">
        <v>68</v>
      </c>
    </row>
    <row r="5" spans="2:49" ht="36.950000000000003" customHeight="1" x14ac:dyDescent="0.25">
      <c r="B5" s="85" t="s">
        <v>197</v>
      </c>
      <c r="C5" s="178" t="s">
        <v>198</v>
      </c>
      <c r="D5" s="179"/>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41" customFormat="1" ht="35.1" customHeight="1" x14ac:dyDescent="0.25">
      <c r="B6" s="11">
        <v>1</v>
      </c>
      <c r="C6" s="176" t="s">
        <v>62</v>
      </c>
      <c r="D6" s="177"/>
      <c r="E6" s="39"/>
      <c r="F6" s="39"/>
      <c r="G6" s="39"/>
      <c r="H6" s="39"/>
      <c r="I6" s="39"/>
      <c r="J6" s="39"/>
      <c r="K6" s="39"/>
      <c r="L6" s="39"/>
      <c r="M6" s="39"/>
      <c r="N6" s="39"/>
      <c r="O6" s="39"/>
      <c r="P6" s="39"/>
      <c r="Q6" s="39"/>
      <c r="R6" s="40"/>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2:49" s="41" customFormat="1" ht="30" customHeight="1" x14ac:dyDescent="0.25">
      <c r="B7" s="11">
        <v>2</v>
      </c>
      <c r="C7" s="176" t="s">
        <v>63</v>
      </c>
      <c r="D7" s="177"/>
      <c r="E7" s="40"/>
      <c r="F7" s="39"/>
      <c r="G7" s="39"/>
      <c r="H7" s="39"/>
      <c r="I7" s="39"/>
      <c r="J7" s="39"/>
      <c r="K7" s="39"/>
      <c r="L7" s="39"/>
      <c r="M7" s="39"/>
      <c r="N7" s="39"/>
      <c r="O7" s="39"/>
      <c r="P7" s="39"/>
      <c r="Q7" s="39"/>
      <c r="R7" s="40"/>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2:49" s="41" customFormat="1" ht="33" customHeight="1" x14ac:dyDescent="0.25">
      <c r="B8" s="11">
        <v>3</v>
      </c>
      <c r="C8" s="176" t="s">
        <v>64</v>
      </c>
      <c r="D8" s="177"/>
      <c r="E8" s="39"/>
      <c r="F8" s="39"/>
      <c r="G8" s="39"/>
      <c r="H8" s="39"/>
      <c r="I8" s="39"/>
      <c r="J8" s="39"/>
      <c r="K8" s="39"/>
      <c r="L8" s="39"/>
      <c r="M8" s="39"/>
      <c r="N8" s="39"/>
      <c r="O8" s="39"/>
      <c r="P8" s="39"/>
      <c r="Q8" s="39"/>
      <c r="R8" s="40"/>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2:49" s="41" customFormat="1" ht="21.95" customHeight="1" x14ac:dyDescent="0.25">
      <c r="B9" s="11">
        <v>4</v>
      </c>
      <c r="C9" s="176" t="s">
        <v>65</v>
      </c>
      <c r="D9" s="177"/>
      <c r="E9" s="42"/>
      <c r="F9" s="42"/>
      <c r="G9" s="42"/>
      <c r="H9" s="42"/>
      <c r="I9" s="42"/>
      <c r="J9" s="42"/>
      <c r="K9" s="42"/>
      <c r="L9" s="42"/>
      <c r="M9" s="42"/>
      <c r="N9" s="42"/>
      <c r="O9" s="42"/>
      <c r="P9" s="42"/>
      <c r="Q9" s="43"/>
      <c r="R9" s="40"/>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2:49" s="41" customFormat="1" ht="35.1" customHeight="1" x14ac:dyDescent="0.25">
      <c r="B10" s="11">
        <v>5</v>
      </c>
      <c r="C10" s="176" t="s">
        <v>66</v>
      </c>
      <c r="D10" s="177"/>
      <c r="E10" s="14"/>
      <c r="F10" s="14"/>
      <c r="G10" s="14"/>
      <c r="H10" s="14"/>
      <c r="I10" s="14"/>
      <c r="J10" s="14"/>
      <c r="K10" s="14"/>
      <c r="L10" s="14"/>
      <c r="M10" s="14"/>
      <c r="N10" s="14"/>
      <c r="O10" s="14"/>
      <c r="P10" s="14"/>
      <c r="Q10" s="14"/>
      <c r="R10" s="37"/>
      <c r="S10" s="14"/>
      <c r="T10" s="14"/>
      <c r="U10" s="14"/>
      <c r="V10" s="14"/>
      <c r="W10" s="14"/>
      <c r="X10" s="14"/>
      <c r="Y10" s="14"/>
      <c r="Z10" s="14"/>
      <c r="AA10" s="14"/>
      <c r="AB10" s="14"/>
      <c r="AC10" s="14"/>
      <c r="AD10" s="14"/>
      <c r="AE10" s="14"/>
      <c r="AF10" s="14"/>
      <c r="AG10" s="14"/>
      <c r="AH10" s="14"/>
      <c r="AI10" s="14"/>
      <c r="AJ10" s="14"/>
      <c r="AK10" s="14"/>
      <c r="AL10" s="14"/>
      <c r="AM10" s="14"/>
      <c r="AN10" s="39"/>
      <c r="AO10" s="39"/>
      <c r="AP10" s="39"/>
      <c r="AQ10" s="39"/>
      <c r="AR10" s="39"/>
      <c r="AS10" s="39"/>
      <c r="AT10" s="39"/>
      <c r="AU10" s="39"/>
      <c r="AV10" s="39"/>
      <c r="AW10" s="39"/>
    </row>
    <row r="11" spans="2:49" s="41" customFormat="1" ht="36" customHeight="1" x14ac:dyDescent="0.25">
      <c r="B11" s="11">
        <v>6</v>
      </c>
      <c r="C11" s="176" t="s">
        <v>67</v>
      </c>
      <c r="D11" s="177"/>
      <c r="E11" s="44"/>
      <c r="F11" s="44"/>
      <c r="G11" s="44"/>
      <c r="H11" s="44"/>
      <c r="I11" s="44"/>
      <c r="J11" s="44"/>
      <c r="K11" s="44"/>
      <c r="L11" s="44"/>
      <c r="M11" s="44"/>
      <c r="N11" s="44"/>
      <c r="O11" s="44"/>
      <c r="P11" s="44"/>
      <c r="Q11" s="44"/>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3"/>
    </row>
    <row r="14" spans="2:49" ht="20.25" x14ac:dyDescent="0.2">
      <c r="C14" s="15" t="s">
        <v>69</v>
      </c>
    </row>
    <row r="15" spans="2:49" ht="18" x14ac:dyDescent="0.25">
      <c r="B15" s="85" t="s">
        <v>197</v>
      </c>
      <c r="C15" s="178" t="s">
        <v>198</v>
      </c>
      <c r="D15" s="179"/>
    </row>
    <row r="16" spans="2:49" ht="45" customHeight="1" x14ac:dyDescent="0.25">
      <c r="B16" s="11">
        <v>1</v>
      </c>
      <c r="C16" s="176" t="s">
        <v>70</v>
      </c>
      <c r="D16" s="177"/>
    </row>
    <row r="17" spans="2:4" ht="45.95" customHeight="1" x14ac:dyDescent="0.25">
      <c r="B17" s="11">
        <v>2</v>
      </c>
      <c r="C17" s="176" t="s">
        <v>71</v>
      </c>
      <c r="D17" s="177"/>
    </row>
    <row r="18" spans="2:4" ht="47.1" customHeight="1" x14ac:dyDescent="0.25">
      <c r="B18" s="11">
        <v>3</v>
      </c>
      <c r="C18" s="176" t="s">
        <v>72</v>
      </c>
      <c r="D18" s="177"/>
    </row>
    <row r="19" spans="2:4" ht="51" customHeight="1" x14ac:dyDescent="0.25">
      <c r="B19" s="11">
        <v>4</v>
      </c>
      <c r="C19" s="176" t="s">
        <v>73</v>
      </c>
      <c r="D19" s="177"/>
    </row>
    <row r="20" spans="2:4" ht="45.95" customHeight="1" x14ac:dyDescent="0.25">
      <c r="B20" s="11">
        <v>5</v>
      </c>
      <c r="C20" s="176" t="s">
        <v>74</v>
      </c>
      <c r="D20" s="177"/>
    </row>
    <row r="21" spans="2:4" ht="47.1" customHeight="1" x14ac:dyDescent="0.25">
      <c r="B21" s="11">
        <v>6</v>
      </c>
      <c r="C21" s="176" t="s">
        <v>75</v>
      </c>
      <c r="D21" s="177"/>
    </row>
    <row r="24" spans="2:4" ht="20.25" x14ac:dyDescent="0.2">
      <c r="C24" s="15" t="s">
        <v>76</v>
      </c>
    </row>
    <row r="25" spans="2:4" ht="18" x14ac:dyDescent="0.25">
      <c r="B25" s="85" t="s">
        <v>197</v>
      </c>
      <c r="C25" s="178" t="s">
        <v>198</v>
      </c>
      <c r="D25" s="179"/>
    </row>
    <row r="26" spans="2:4" ht="30" customHeight="1" x14ac:dyDescent="0.25">
      <c r="B26" s="11">
        <v>1</v>
      </c>
      <c r="C26" s="176" t="s">
        <v>77</v>
      </c>
      <c r="D26" s="177"/>
    </row>
    <row r="27" spans="2:4" ht="36" customHeight="1" x14ac:dyDescent="0.25">
      <c r="B27" s="11">
        <v>2</v>
      </c>
      <c r="C27" s="176" t="s">
        <v>78</v>
      </c>
      <c r="D27" s="177"/>
    </row>
    <row r="28" spans="2:4" ht="33.950000000000003" customHeight="1" x14ac:dyDescent="0.25">
      <c r="B28" s="11">
        <v>3</v>
      </c>
      <c r="C28" s="176" t="s">
        <v>79</v>
      </c>
      <c r="D28" s="177"/>
    </row>
    <row r="29" spans="2:4" ht="33.950000000000003" customHeight="1" x14ac:dyDescent="0.25">
      <c r="B29" s="11">
        <v>4</v>
      </c>
      <c r="C29" s="176" t="s">
        <v>80</v>
      </c>
      <c r="D29" s="177"/>
    </row>
    <row r="30" spans="2:4" ht="44.1" customHeight="1" x14ac:dyDescent="0.25">
      <c r="B30" s="11">
        <v>5</v>
      </c>
      <c r="C30" s="176" t="s">
        <v>81</v>
      </c>
      <c r="D30" s="177"/>
    </row>
    <row r="31" spans="2:4" ht="32.1" customHeight="1" x14ac:dyDescent="0.25">
      <c r="B31" s="11">
        <v>6</v>
      </c>
      <c r="C31" s="176" t="s">
        <v>82</v>
      </c>
      <c r="D31" s="177"/>
    </row>
    <row r="34" spans="2:4" ht="20.25" x14ac:dyDescent="0.2">
      <c r="C34" s="15" t="s">
        <v>83</v>
      </c>
    </row>
    <row r="35" spans="2:4" ht="18" x14ac:dyDescent="0.25">
      <c r="B35" s="85" t="s">
        <v>197</v>
      </c>
      <c r="C35" s="178" t="s">
        <v>198</v>
      </c>
      <c r="D35" s="179"/>
    </row>
    <row r="36" spans="2:4" ht="33" customHeight="1" x14ac:dyDescent="0.25">
      <c r="B36" s="11">
        <v>1</v>
      </c>
      <c r="C36" s="176" t="s">
        <v>84</v>
      </c>
      <c r="D36" s="177"/>
    </row>
    <row r="37" spans="2:4" ht="30" customHeight="1" x14ac:dyDescent="0.25">
      <c r="B37" s="11">
        <v>2</v>
      </c>
      <c r="C37" s="176" t="s">
        <v>85</v>
      </c>
      <c r="D37" s="177"/>
    </row>
    <row r="38" spans="2:4" ht="32.1" customHeight="1" x14ac:dyDescent="0.25">
      <c r="B38" s="11">
        <v>3</v>
      </c>
      <c r="C38" s="176" t="s">
        <v>86</v>
      </c>
      <c r="D38" s="177"/>
    </row>
    <row r="39" spans="2:4" ht="33.950000000000003" customHeight="1" x14ac:dyDescent="0.25">
      <c r="B39" s="11">
        <v>4</v>
      </c>
      <c r="C39" s="176" t="s">
        <v>87</v>
      </c>
      <c r="D39" s="177"/>
    </row>
    <row r="40" spans="2:4" ht="33.950000000000003" customHeight="1" x14ac:dyDescent="0.25">
      <c r="B40" s="11">
        <v>5</v>
      </c>
      <c r="C40" s="176" t="s">
        <v>88</v>
      </c>
      <c r="D40" s="177"/>
    </row>
    <row r="41" spans="2:4" ht="33" customHeight="1" x14ac:dyDescent="0.25">
      <c r="B41" s="11">
        <v>6</v>
      </c>
      <c r="C41" s="176" t="s">
        <v>89</v>
      </c>
      <c r="D41" s="177"/>
    </row>
    <row r="42" spans="2:4" ht="15" x14ac:dyDescent="0.25">
      <c r="B42" s="67"/>
      <c r="C42" s="68"/>
      <c r="D42" s="68"/>
    </row>
    <row r="43" spans="2:4" ht="15" x14ac:dyDescent="0.25">
      <c r="B43" s="67"/>
      <c r="C43" s="68"/>
      <c r="D43" s="68"/>
    </row>
    <row r="44" spans="2:4" ht="20.25" x14ac:dyDescent="0.2">
      <c r="C44" s="15" t="s">
        <v>90</v>
      </c>
    </row>
    <row r="45" spans="2:4" ht="18" x14ac:dyDescent="0.25">
      <c r="B45" s="85" t="s">
        <v>197</v>
      </c>
      <c r="C45" s="178" t="s">
        <v>198</v>
      </c>
      <c r="D45" s="179"/>
    </row>
    <row r="46" spans="2:4" ht="33" customHeight="1" x14ac:dyDescent="0.25">
      <c r="B46" s="11">
        <v>1</v>
      </c>
      <c r="C46" s="176" t="s">
        <v>91</v>
      </c>
      <c r="D46" s="177"/>
    </row>
    <row r="47" spans="2:4" ht="32.1" customHeight="1" x14ac:dyDescent="0.25">
      <c r="B47" s="11">
        <v>2</v>
      </c>
      <c r="C47" s="176" t="s">
        <v>92</v>
      </c>
      <c r="D47" s="177"/>
    </row>
    <row r="48" spans="2:4" ht="33" customHeight="1" x14ac:dyDescent="0.25">
      <c r="B48" s="11">
        <v>3</v>
      </c>
      <c r="C48" s="176" t="s">
        <v>93</v>
      </c>
      <c r="D48" s="177"/>
    </row>
    <row r="49" spans="2:49" ht="30.95" customHeight="1" x14ac:dyDescent="0.25">
      <c r="B49" s="11">
        <v>4</v>
      </c>
      <c r="C49" s="176" t="s">
        <v>94</v>
      </c>
      <c r="D49" s="177"/>
    </row>
    <row r="50" spans="2:49" ht="33.950000000000003" customHeight="1" x14ac:dyDescent="0.25">
      <c r="B50" s="11">
        <v>5</v>
      </c>
      <c r="C50" s="176" t="s">
        <v>95</v>
      </c>
      <c r="D50" s="177"/>
    </row>
    <row r="51" spans="2:49" ht="35.1" customHeight="1" x14ac:dyDescent="0.25">
      <c r="B51" s="11">
        <v>6</v>
      </c>
      <c r="C51" s="176" t="s">
        <v>96</v>
      </c>
      <c r="D51" s="177"/>
    </row>
    <row r="52" spans="2:49" ht="15" x14ac:dyDescent="0.25">
      <c r="B52" s="67"/>
      <c r="C52" s="68"/>
      <c r="D52" s="68"/>
    </row>
    <row r="55" spans="2:49" ht="20.100000000000001" customHeight="1" x14ac:dyDescent="0.2">
      <c r="C55" s="15" t="s">
        <v>97</v>
      </c>
    </row>
    <row r="56" spans="2:49" ht="36" customHeight="1" x14ac:dyDescent="0.25">
      <c r="B56" s="85" t="s">
        <v>197</v>
      </c>
      <c r="C56" s="178" t="s">
        <v>198</v>
      </c>
      <c r="D56" s="179"/>
      <c r="E56" s="10" t="s">
        <v>1</v>
      </c>
      <c r="F56" s="184" t="s">
        <v>2</v>
      </c>
      <c r="G56" s="185"/>
      <c r="H56" s="10" t="s">
        <v>1</v>
      </c>
      <c r="I56" s="184" t="s">
        <v>2</v>
      </c>
      <c r="J56" s="185"/>
      <c r="K56" s="10" t="s">
        <v>1</v>
      </c>
      <c r="L56" s="184" t="s">
        <v>2</v>
      </c>
      <c r="M56" s="185"/>
      <c r="N56" s="10" t="s">
        <v>1</v>
      </c>
      <c r="O56" s="184" t="s">
        <v>2</v>
      </c>
      <c r="P56" s="185"/>
      <c r="Q56" s="10" t="s">
        <v>1</v>
      </c>
      <c r="R56" s="184" t="s">
        <v>2</v>
      </c>
      <c r="S56" s="185"/>
      <c r="T56" s="10" t="s">
        <v>1</v>
      </c>
      <c r="U56" s="184" t="s">
        <v>2</v>
      </c>
      <c r="V56" s="185"/>
      <c r="W56" s="10" t="s">
        <v>1</v>
      </c>
      <c r="X56" s="184" t="s">
        <v>2</v>
      </c>
      <c r="Y56" s="185"/>
      <c r="Z56" s="10" t="s">
        <v>1</v>
      </c>
      <c r="AA56" s="184" t="s">
        <v>2</v>
      </c>
      <c r="AB56" s="185"/>
      <c r="AC56" s="10" t="s">
        <v>1</v>
      </c>
      <c r="AD56" s="184" t="s">
        <v>2</v>
      </c>
      <c r="AE56" s="185"/>
      <c r="AF56" s="10" t="s">
        <v>1</v>
      </c>
      <c r="AG56" s="184" t="s">
        <v>2</v>
      </c>
      <c r="AH56" s="185"/>
      <c r="AI56" s="10" t="s">
        <v>1</v>
      </c>
      <c r="AJ56" s="184" t="s">
        <v>2</v>
      </c>
      <c r="AK56" s="185"/>
      <c r="AL56" s="10" t="s">
        <v>1</v>
      </c>
      <c r="AM56" s="184" t="s">
        <v>2</v>
      </c>
      <c r="AN56" s="185"/>
      <c r="AO56" s="10" t="s">
        <v>1</v>
      </c>
      <c r="AP56" s="184" t="s">
        <v>2</v>
      </c>
      <c r="AQ56" s="185"/>
      <c r="AR56" s="10" t="s">
        <v>1</v>
      </c>
      <c r="AS56" s="184" t="s">
        <v>2</v>
      </c>
      <c r="AT56" s="185"/>
      <c r="AU56" s="10" t="s">
        <v>1</v>
      </c>
      <c r="AV56" s="184" t="s">
        <v>2</v>
      </c>
      <c r="AW56" s="185"/>
    </row>
    <row r="57" spans="2:49" ht="65.099999999999994" customHeight="1" x14ac:dyDescent="0.25">
      <c r="B57" s="11">
        <v>1</v>
      </c>
      <c r="C57" s="176" t="s">
        <v>100</v>
      </c>
      <c r="D57" s="177"/>
      <c r="E57" s="11">
        <v>1</v>
      </c>
      <c r="F57" s="12" t="s">
        <v>15</v>
      </c>
      <c r="G57" s="13"/>
      <c r="H57" s="11">
        <v>1</v>
      </c>
      <c r="I57" s="12" t="s">
        <v>15</v>
      </c>
      <c r="J57" s="13"/>
      <c r="K57" s="11">
        <v>1</v>
      </c>
      <c r="L57" s="12" t="s">
        <v>15</v>
      </c>
      <c r="M57" s="13"/>
      <c r="N57" s="11">
        <v>1</v>
      </c>
      <c r="O57" s="12" t="s">
        <v>15</v>
      </c>
      <c r="P57" s="13"/>
      <c r="Q57" s="11">
        <v>1</v>
      </c>
      <c r="R57" s="12" t="s">
        <v>15</v>
      </c>
      <c r="S57" s="13"/>
      <c r="T57" s="11">
        <v>1</v>
      </c>
      <c r="U57" s="12" t="s">
        <v>15</v>
      </c>
      <c r="V57" s="13"/>
      <c r="W57" s="11">
        <v>1</v>
      </c>
      <c r="X57" s="12" t="s">
        <v>15</v>
      </c>
      <c r="Y57" s="13"/>
      <c r="Z57" s="11">
        <v>1</v>
      </c>
      <c r="AA57" s="12" t="s">
        <v>15</v>
      </c>
      <c r="AB57" s="13"/>
      <c r="AC57" s="11">
        <v>1</v>
      </c>
      <c r="AD57" s="12" t="s">
        <v>15</v>
      </c>
      <c r="AE57" s="13"/>
      <c r="AF57" s="11">
        <v>1</v>
      </c>
      <c r="AG57" s="12" t="s">
        <v>15</v>
      </c>
      <c r="AH57" s="13"/>
      <c r="AI57" s="11">
        <v>1</v>
      </c>
      <c r="AJ57" s="12" t="s">
        <v>15</v>
      </c>
      <c r="AK57" s="13"/>
      <c r="AL57" s="11">
        <v>1</v>
      </c>
      <c r="AM57" s="12" t="s">
        <v>15</v>
      </c>
      <c r="AN57" s="13"/>
      <c r="AO57" s="11">
        <v>1</v>
      </c>
      <c r="AP57" s="12" t="s">
        <v>15</v>
      </c>
      <c r="AQ57" s="13"/>
      <c r="AR57" s="11">
        <v>1</v>
      </c>
      <c r="AS57" s="12" t="s">
        <v>15</v>
      </c>
      <c r="AT57" s="13"/>
      <c r="AU57" s="11">
        <v>1</v>
      </c>
      <c r="AV57" s="12" t="s">
        <v>15</v>
      </c>
      <c r="AW57" s="13"/>
    </row>
    <row r="58" spans="2:49" ht="60" customHeight="1" x14ac:dyDescent="0.25">
      <c r="B58" s="11">
        <v>2</v>
      </c>
      <c r="C58" s="174" t="s">
        <v>101</v>
      </c>
      <c r="D58" s="175"/>
      <c r="E58" s="11">
        <v>2</v>
      </c>
      <c r="F58" s="12" t="s">
        <v>16</v>
      </c>
      <c r="G58" s="14"/>
      <c r="H58" s="11">
        <v>2</v>
      </c>
      <c r="I58" s="12" t="s">
        <v>16</v>
      </c>
      <c r="J58" s="14"/>
      <c r="K58" s="11">
        <v>2</v>
      </c>
      <c r="L58" s="12" t="s">
        <v>16</v>
      </c>
      <c r="M58" s="14"/>
      <c r="N58" s="11">
        <v>2</v>
      </c>
      <c r="O58" s="12" t="s">
        <v>16</v>
      </c>
      <c r="P58" s="14"/>
      <c r="Q58" s="11">
        <v>2</v>
      </c>
      <c r="R58" s="12" t="s">
        <v>16</v>
      </c>
      <c r="S58" s="14"/>
      <c r="T58" s="11">
        <v>2</v>
      </c>
      <c r="U58" s="12" t="s">
        <v>16</v>
      </c>
      <c r="V58" s="14"/>
      <c r="W58" s="11">
        <v>2</v>
      </c>
      <c r="X58" s="12" t="s">
        <v>16</v>
      </c>
      <c r="Y58" s="14"/>
      <c r="Z58" s="11">
        <v>2</v>
      </c>
      <c r="AA58" s="12" t="s">
        <v>16</v>
      </c>
      <c r="AB58" s="14"/>
      <c r="AC58" s="11">
        <v>2</v>
      </c>
      <c r="AD58" s="12" t="s">
        <v>16</v>
      </c>
      <c r="AE58" s="14"/>
      <c r="AF58" s="11">
        <v>2</v>
      </c>
      <c r="AG58" s="12" t="s">
        <v>16</v>
      </c>
      <c r="AH58" s="14"/>
      <c r="AI58" s="11">
        <v>2</v>
      </c>
      <c r="AJ58" s="12" t="s">
        <v>16</v>
      </c>
      <c r="AK58" s="14"/>
      <c r="AL58" s="11">
        <v>2</v>
      </c>
      <c r="AM58" s="12" t="s">
        <v>16</v>
      </c>
      <c r="AN58" s="14"/>
      <c r="AO58" s="11">
        <v>2</v>
      </c>
      <c r="AP58" s="12" t="s">
        <v>16</v>
      </c>
      <c r="AQ58" s="14"/>
      <c r="AR58" s="11">
        <v>2</v>
      </c>
      <c r="AS58" s="12" t="s">
        <v>16</v>
      </c>
      <c r="AT58" s="14"/>
      <c r="AU58" s="11">
        <v>2</v>
      </c>
      <c r="AV58" s="12" t="s">
        <v>16</v>
      </c>
      <c r="AW58" s="14"/>
    </row>
    <row r="59" spans="2:49" ht="60" customHeight="1" x14ac:dyDescent="0.2">
      <c r="B59" s="11">
        <v>3</v>
      </c>
      <c r="C59" s="182" t="s">
        <v>102</v>
      </c>
      <c r="D59" s="183"/>
      <c r="E59" s="11">
        <v>3</v>
      </c>
      <c r="F59" s="186" t="s">
        <v>17</v>
      </c>
      <c r="G59" s="186"/>
      <c r="H59" s="11">
        <v>3</v>
      </c>
      <c r="I59" s="186" t="s">
        <v>17</v>
      </c>
      <c r="J59" s="186"/>
      <c r="K59" s="11">
        <v>3</v>
      </c>
      <c r="L59" s="186" t="s">
        <v>17</v>
      </c>
      <c r="M59" s="186"/>
      <c r="N59" s="11">
        <v>3</v>
      </c>
      <c r="O59" s="186" t="s">
        <v>17</v>
      </c>
      <c r="P59" s="186"/>
      <c r="Q59" s="11">
        <v>3</v>
      </c>
      <c r="R59" s="186" t="s">
        <v>17</v>
      </c>
      <c r="S59" s="186"/>
      <c r="T59" s="11">
        <v>3</v>
      </c>
      <c r="U59" s="186" t="s">
        <v>17</v>
      </c>
      <c r="V59" s="186"/>
      <c r="W59" s="11">
        <v>3</v>
      </c>
      <c r="X59" s="186" t="s">
        <v>17</v>
      </c>
      <c r="Y59" s="186"/>
      <c r="Z59" s="11">
        <v>3</v>
      </c>
      <c r="AA59" s="186" t="s">
        <v>17</v>
      </c>
      <c r="AB59" s="186"/>
      <c r="AC59" s="11">
        <v>3</v>
      </c>
      <c r="AD59" s="186" t="s">
        <v>17</v>
      </c>
      <c r="AE59" s="186"/>
      <c r="AF59" s="11">
        <v>3</v>
      </c>
      <c r="AG59" s="186" t="s">
        <v>17</v>
      </c>
      <c r="AH59" s="186"/>
      <c r="AI59" s="11">
        <v>3</v>
      </c>
      <c r="AJ59" s="186" t="s">
        <v>17</v>
      </c>
      <c r="AK59" s="186"/>
      <c r="AL59" s="11">
        <v>3</v>
      </c>
      <c r="AM59" s="186" t="s">
        <v>17</v>
      </c>
      <c r="AN59" s="186"/>
      <c r="AO59" s="11">
        <v>3</v>
      </c>
      <c r="AP59" s="186" t="s">
        <v>17</v>
      </c>
      <c r="AQ59" s="186"/>
      <c r="AR59" s="11">
        <v>3</v>
      </c>
      <c r="AS59" s="186" t="s">
        <v>17</v>
      </c>
      <c r="AT59" s="186"/>
      <c r="AU59" s="11">
        <v>3</v>
      </c>
      <c r="AV59" s="186" t="s">
        <v>17</v>
      </c>
      <c r="AW59" s="186"/>
    </row>
    <row r="60" spans="2:49" ht="63" customHeight="1" x14ac:dyDescent="0.25">
      <c r="B60" s="11">
        <v>4</v>
      </c>
      <c r="C60" s="180" t="s">
        <v>103</v>
      </c>
      <c r="D60" s="181"/>
      <c r="E60" s="11">
        <v>4</v>
      </c>
      <c r="F60" s="176" t="s">
        <v>18</v>
      </c>
      <c r="G60" s="177"/>
      <c r="H60" s="11">
        <v>4</v>
      </c>
      <c r="I60" s="176" t="s">
        <v>18</v>
      </c>
      <c r="J60" s="177"/>
      <c r="K60" s="11">
        <v>4</v>
      </c>
      <c r="L60" s="176" t="s">
        <v>18</v>
      </c>
      <c r="M60" s="177"/>
      <c r="N60" s="11">
        <v>4</v>
      </c>
      <c r="O60" s="176" t="s">
        <v>18</v>
      </c>
      <c r="P60" s="177"/>
      <c r="Q60" s="11">
        <v>4</v>
      </c>
      <c r="R60" s="176" t="s">
        <v>18</v>
      </c>
      <c r="S60" s="177"/>
      <c r="T60" s="11">
        <v>4</v>
      </c>
      <c r="U60" s="176" t="s">
        <v>18</v>
      </c>
      <c r="V60" s="177"/>
      <c r="W60" s="11">
        <v>4</v>
      </c>
      <c r="X60" s="176" t="s">
        <v>18</v>
      </c>
      <c r="Y60" s="177"/>
      <c r="Z60" s="11">
        <v>4</v>
      </c>
      <c r="AA60" s="176" t="s">
        <v>18</v>
      </c>
      <c r="AB60" s="177"/>
      <c r="AC60" s="11">
        <v>4</v>
      </c>
      <c r="AD60" s="176" t="s">
        <v>18</v>
      </c>
      <c r="AE60" s="177"/>
      <c r="AF60" s="11">
        <v>4</v>
      </c>
      <c r="AG60" s="176" t="s">
        <v>18</v>
      </c>
      <c r="AH60" s="177"/>
      <c r="AI60" s="11">
        <v>4</v>
      </c>
      <c r="AJ60" s="176" t="s">
        <v>18</v>
      </c>
      <c r="AK60" s="177"/>
      <c r="AL60" s="11">
        <v>4</v>
      </c>
      <c r="AM60" s="176" t="s">
        <v>18</v>
      </c>
      <c r="AN60" s="177"/>
      <c r="AO60" s="11">
        <v>4</v>
      </c>
      <c r="AP60" s="176" t="s">
        <v>18</v>
      </c>
      <c r="AQ60" s="177"/>
      <c r="AR60" s="11">
        <v>4</v>
      </c>
      <c r="AS60" s="176" t="s">
        <v>18</v>
      </c>
      <c r="AT60" s="177"/>
      <c r="AU60" s="11">
        <v>4</v>
      </c>
      <c r="AV60" s="176" t="s">
        <v>18</v>
      </c>
      <c r="AW60" s="177"/>
    </row>
    <row r="61" spans="2:49" ht="66" customHeight="1" x14ac:dyDescent="0.25">
      <c r="B61" s="11">
        <v>5</v>
      </c>
      <c r="C61" s="180" t="s">
        <v>104</v>
      </c>
      <c r="D61" s="181"/>
      <c r="E61" s="11">
        <v>5</v>
      </c>
      <c r="F61" s="187" t="s">
        <v>19</v>
      </c>
      <c r="G61" s="187"/>
      <c r="H61" s="11">
        <v>5</v>
      </c>
      <c r="I61" s="187" t="s">
        <v>19</v>
      </c>
      <c r="J61" s="187"/>
      <c r="K61" s="11">
        <v>5</v>
      </c>
      <c r="L61" s="187" t="s">
        <v>19</v>
      </c>
      <c r="M61" s="187"/>
      <c r="N61" s="11">
        <v>5</v>
      </c>
      <c r="O61" s="187" t="s">
        <v>19</v>
      </c>
      <c r="P61" s="187"/>
      <c r="Q61" s="11">
        <v>5</v>
      </c>
      <c r="R61" s="187" t="s">
        <v>19</v>
      </c>
      <c r="S61" s="187"/>
      <c r="T61" s="11">
        <v>5</v>
      </c>
      <c r="U61" s="187" t="s">
        <v>19</v>
      </c>
      <c r="V61" s="187"/>
      <c r="W61" s="11">
        <v>5</v>
      </c>
      <c r="X61" s="187" t="s">
        <v>19</v>
      </c>
      <c r="Y61" s="187"/>
      <c r="Z61" s="11">
        <v>5</v>
      </c>
      <c r="AA61" s="187" t="s">
        <v>19</v>
      </c>
      <c r="AB61" s="187"/>
      <c r="AC61" s="11">
        <v>5</v>
      </c>
      <c r="AD61" s="187" t="s">
        <v>19</v>
      </c>
      <c r="AE61" s="187"/>
      <c r="AF61" s="11">
        <v>5</v>
      </c>
      <c r="AG61" s="187" t="s">
        <v>19</v>
      </c>
      <c r="AH61" s="187"/>
      <c r="AI61" s="11">
        <v>5</v>
      </c>
      <c r="AJ61" s="187" t="s">
        <v>19</v>
      </c>
      <c r="AK61" s="187"/>
      <c r="AL61" s="11">
        <v>5</v>
      </c>
      <c r="AM61" s="187" t="s">
        <v>19</v>
      </c>
      <c r="AN61" s="187"/>
      <c r="AO61" s="11">
        <v>5</v>
      </c>
      <c r="AP61" s="187" t="s">
        <v>19</v>
      </c>
      <c r="AQ61" s="187"/>
      <c r="AR61" s="11">
        <v>5</v>
      </c>
      <c r="AS61" s="187" t="s">
        <v>19</v>
      </c>
      <c r="AT61" s="187"/>
      <c r="AU61" s="11">
        <v>5</v>
      </c>
      <c r="AV61" s="187" t="s">
        <v>19</v>
      </c>
      <c r="AW61" s="187"/>
    </row>
    <row r="62" spans="2:49" ht="63" customHeight="1" x14ac:dyDescent="0.25">
      <c r="B62" s="11">
        <v>6</v>
      </c>
      <c r="C62" s="180" t="s">
        <v>105</v>
      </c>
      <c r="D62" s="181"/>
      <c r="E62" s="11">
        <v>6</v>
      </c>
      <c r="F62" s="176" t="s">
        <v>20</v>
      </c>
      <c r="G62" s="177"/>
      <c r="H62" s="11">
        <v>6</v>
      </c>
      <c r="I62" s="176" t="s">
        <v>20</v>
      </c>
      <c r="J62" s="177"/>
      <c r="K62" s="11">
        <v>6</v>
      </c>
      <c r="L62" s="176" t="s">
        <v>20</v>
      </c>
      <c r="M62" s="177"/>
      <c r="N62" s="11">
        <v>6</v>
      </c>
      <c r="O62" s="176" t="s">
        <v>20</v>
      </c>
      <c r="P62" s="177"/>
      <c r="Q62" s="11">
        <v>6</v>
      </c>
      <c r="R62" s="176" t="s">
        <v>20</v>
      </c>
      <c r="S62" s="177"/>
      <c r="T62" s="11">
        <v>6</v>
      </c>
      <c r="U62" s="176" t="s">
        <v>20</v>
      </c>
      <c r="V62" s="177"/>
      <c r="W62" s="11">
        <v>6</v>
      </c>
      <c r="X62" s="176" t="s">
        <v>20</v>
      </c>
      <c r="Y62" s="177"/>
      <c r="Z62" s="11">
        <v>6</v>
      </c>
      <c r="AA62" s="176" t="s">
        <v>20</v>
      </c>
      <c r="AB62" s="177"/>
      <c r="AC62" s="11">
        <v>6</v>
      </c>
      <c r="AD62" s="176" t="s">
        <v>20</v>
      </c>
      <c r="AE62" s="177"/>
      <c r="AF62" s="11">
        <v>6</v>
      </c>
      <c r="AG62" s="176" t="s">
        <v>20</v>
      </c>
      <c r="AH62" s="177"/>
      <c r="AI62" s="11">
        <v>6</v>
      </c>
      <c r="AJ62" s="176" t="s">
        <v>20</v>
      </c>
      <c r="AK62" s="177"/>
      <c r="AL62" s="11">
        <v>6</v>
      </c>
      <c r="AM62" s="176" t="s">
        <v>20</v>
      </c>
      <c r="AN62" s="177"/>
      <c r="AO62" s="11">
        <v>6</v>
      </c>
      <c r="AP62" s="176" t="s">
        <v>20</v>
      </c>
      <c r="AQ62" s="177"/>
      <c r="AR62" s="11">
        <v>6</v>
      </c>
      <c r="AS62" s="176" t="s">
        <v>20</v>
      </c>
      <c r="AT62" s="177"/>
      <c r="AU62" s="11">
        <v>6</v>
      </c>
      <c r="AV62" s="176" t="s">
        <v>20</v>
      </c>
      <c r="AW62" s="177"/>
    </row>
    <row r="63" spans="2:49" ht="32.1" customHeight="1" x14ac:dyDescent="0.25">
      <c r="B63" s="67"/>
      <c r="C63" s="69"/>
      <c r="D63" s="69"/>
      <c r="E63" s="67"/>
      <c r="F63" s="68"/>
      <c r="G63" s="68"/>
      <c r="H63" s="67"/>
      <c r="I63" s="68"/>
      <c r="J63" s="68"/>
      <c r="K63" s="67"/>
      <c r="L63" s="68"/>
      <c r="M63" s="68"/>
      <c r="N63" s="67"/>
      <c r="O63" s="68"/>
      <c r="P63" s="68"/>
      <c r="Q63" s="67"/>
      <c r="R63" s="68"/>
      <c r="S63" s="68"/>
      <c r="T63" s="67"/>
      <c r="U63" s="68"/>
      <c r="V63" s="68"/>
      <c r="W63" s="67"/>
      <c r="X63" s="68"/>
      <c r="Y63" s="68"/>
      <c r="Z63" s="67"/>
      <c r="AA63" s="68"/>
      <c r="AB63" s="68"/>
      <c r="AC63" s="67"/>
      <c r="AD63" s="68"/>
      <c r="AE63" s="68"/>
      <c r="AF63" s="67"/>
      <c r="AG63" s="68"/>
      <c r="AH63" s="68"/>
      <c r="AI63" s="67"/>
      <c r="AJ63" s="68"/>
      <c r="AK63" s="68"/>
      <c r="AL63" s="67"/>
      <c r="AM63" s="68"/>
      <c r="AN63" s="68"/>
      <c r="AO63" s="67"/>
      <c r="AP63" s="68"/>
      <c r="AQ63" s="68"/>
      <c r="AR63" s="67"/>
      <c r="AS63" s="68"/>
      <c r="AT63" s="68"/>
      <c r="AU63" s="67"/>
      <c r="AV63" s="68"/>
      <c r="AW63" s="68"/>
    </row>
    <row r="64" spans="2:49" ht="32.1" customHeight="1" x14ac:dyDescent="0.2">
      <c r="C64" s="15" t="s">
        <v>98</v>
      </c>
      <c r="E64" s="67"/>
      <c r="F64" s="68"/>
      <c r="G64" s="68"/>
      <c r="H64" s="67"/>
      <c r="I64" s="68"/>
      <c r="J64" s="68"/>
      <c r="K64" s="67"/>
      <c r="L64" s="68"/>
      <c r="M64" s="68"/>
      <c r="N64" s="67"/>
      <c r="O64" s="68"/>
      <c r="P64" s="68"/>
      <c r="Q64" s="67"/>
      <c r="R64" s="68"/>
      <c r="S64" s="68"/>
      <c r="T64" s="67"/>
      <c r="U64" s="68"/>
      <c r="V64" s="68"/>
      <c r="W64" s="67"/>
      <c r="X64" s="68"/>
      <c r="Y64" s="68"/>
      <c r="Z64" s="67"/>
      <c r="AA64" s="68"/>
      <c r="AB64" s="68"/>
      <c r="AC64" s="67"/>
      <c r="AD64" s="68"/>
      <c r="AE64" s="68"/>
      <c r="AF64" s="67"/>
      <c r="AG64" s="68"/>
      <c r="AH64" s="68"/>
      <c r="AI64" s="67"/>
      <c r="AJ64" s="68"/>
      <c r="AK64" s="68"/>
      <c r="AL64" s="67"/>
      <c r="AM64" s="68"/>
      <c r="AN64" s="68"/>
      <c r="AO64" s="67"/>
      <c r="AP64" s="68"/>
      <c r="AQ64" s="68"/>
      <c r="AR64" s="67"/>
      <c r="AS64" s="68"/>
      <c r="AT64" s="68"/>
      <c r="AU64" s="67"/>
      <c r="AV64" s="68"/>
      <c r="AW64" s="68"/>
    </row>
    <row r="65" spans="2:49" ht="32.1" customHeight="1" x14ac:dyDescent="0.25">
      <c r="B65" s="65" t="s">
        <v>197</v>
      </c>
      <c r="C65" s="178" t="s">
        <v>198</v>
      </c>
      <c r="D65" s="179"/>
      <c r="E65" s="67"/>
      <c r="F65" s="68"/>
      <c r="G65" s="68"/>
      <c r="H65" s="67"/>
      <c r="I65" s="68"/>
      <c r="J65" s="68"/>
      <c r="K65" s="67"/>
      <c r="L65" s="68"/>
      <c r="M65" s="68"/>
      <c r="N65" s="67"/>
      <c r="O65" s="68"/>
      <c r="P65" s="68"/>
      <c r="Q65" s="67"/>
      <c r="R65" s="68"/>
      <c r="S65" s="68"/>
      <c r="T65" s="67"/>
      <c r="U65" s="68"/>
      <c r="V65" s="68"/>
      <c r="W65" s="67"/>
      <c r="X65" s="68"/>
      <c r="Y65" s="68"/>
      <c r="Z65" s="67"/>
      <c r="AA65" s="68"/>
      <c r="AB65" s="68"/>
      <c r="AC65" s="67"/>
      <c r="AD65" s="68"/>
      <c r="AE65" s="68"/>
      <c r="AF65" s="67"/>
      <c r="AG65" s="68"/>
      <c r="AH65" s="68"/>
      <c r="AI65" s="67"/>
      <c r="AJ65" s="68"/>
      <c r="AK65" s="68"/>
      <c r="AL65" s="67"/>
      <c r="AM65" s="68"/>
      <c r="AN65" s="68"/>
      <c r="AO65" s="67"/>
      <c r="AP65" s="68"/>
      <c r="AQ65" s="68"/>
      <c r="AR65" s="67"/>
      <c r="AS65" s="68"/>
      <c r="AT65" s="68"/>
      <c r="AU65" s="67"/>
      <c r="AV65" s="68"/>
      <c r="AW65" s="68"/>
    </row>
    <row r="66" spans="2:49" ht="44.1" customHeight="1" x14ac:dyDescent="0.25">
      <c r="B66" s="11">
        <v>1</v>
      </c>
      <c r="C66" s="174" t="s">
        <v>106</v>
      </c>
      <c r="D66" s="175"/>
      <c r="E66" s="67"/>
      <c r="F66" s="68"/>
      <c r="G66" s="68"/>
      <c r="H66" s="67"/>
      <c r="I66" s="68"/>
      <c r="J66" s="68"/>
      <c r="K66" s="67"/>
      <c r="L66" s="68"/>
      <c r="M66" s="68"/>
      <c r="N66" s="67"/>
      <c r="O66" s="68"/>
      <c r="P66" s="68"/>
      <c r="Q66" s="67"/>
      <c r="R66" s="68"/>
      <c r="S66" s="68"/>
      <c r="T66" s="67"/>
      <c r="U66" s="68"/>
      <c r="V66" s="68"/>
      <c r="W66" s="67"/>
      <c r="X66" s="68"/>
      <c r="Y66" s="68"/>
      <c r="Z66" s="67"/>
      <c r="AA66" s="68"/>
      <c r="AB66" s="68"/>
      <c r="AC66" s="67"/>
      <c r="AD66" s="68"/>
      <c r="AE66" s="68"/>
      <c r="AF66" s="67"/>
      <c r="AG66" s="68"/>
      <c r="AH66" s="68"/>
      <c r="AI66" s="67"/>
      <c r="AJ66" s="68"/>
      <c r="AK66" s="68"/>
      <c r="AL66" s="67"/>
      <c r="AM66" s="68"/>
      <c r="AN66" s="68"/>
      <c r="AO66" s="67"/>
      <c r="AP66" s="68"/>
      <c r="AQ66" s="68"/>
      <c r="AR66" s="67"/>
      <c r="AS66" s="68"/>
      <c r="AT66" s="68"/>
      <c r="AU66" s="67"/>
      <c r="AV66" s="68"/>
      <c r="AW66" s="68"/>
    </row>
    <row r="67" spans="2:49" ht="47.1" customHeight="1" x14ac:dyDescent="0.25">
      <c r="B67" s="11">
        <v>2</v>
      </c>
      <c r="C67" s="176" t="s">
        <v>107</v>
      </c>
      <c r="D67" s="177"/>
      <c r="E67" s="67"/>
      <c r="F67" s="68"/>
      <c r="G67" s="68"/>
      <c r="H67" s="67"/>
      <c r="I67" s="68"/>
      <c r="J67" s="68"/>
      <c r="K67" s="67"/>
      <c r="L67" s="68"/>
      <c r="M67" s="68"/>
      <c r="N67" s="67"/>
      <c r="O67" s="68"/>
      <c r="P67" s="68"/>
      <c r="Q67" s="67"/>
      <c r="R67" s="68"/>
      <c r="S67" s="68"/>
      <c r="T67" s="67"/>
      <c r="U67" s="68"/>
      <c r="V67" s="68"/>
      <c r="W67" s="67"/>
      <c r="X67" s="68"/>
      <c r="Y67" s="68"/>
      <c r="Z67" s="67"/>
      <c r="AA67" s="68"/>
      <c r="AB67" s="68"/>
      <c r="AC67" s="67"/>
      <c r="AD67" s="68"/>
      <c r="AE67" s="68"/>
      <c r="AF67" s="67"/>
      <c r="AG67" s="68"/>
      <c r="AH67" s="68"/>
      <c r="AI67" s="67"/>
      <c r="AJ67" s="68"/>
      <c r="AK67" s="68"/>
      <c r="AL67" s="67"/>
      <c r="AM67" s="68"/>
      <c r="AN67" s="68"/>
      <c r="AO67" s="67"/>
      <c r="AP67" s="68"/>
      <c r="AQ67" s="68"/>
      <c r="AR67" s="67"/>
      <c r="AS67" s="68"/>
      <c r="AT67" s="68"/>
      <c r="AU67" s="67"/>
      <c r="AV67" s="68"/>
      <c r="AW67" s="68"/>
    </row>
    <row r="68" spans="2:49" ht="48.95" customHeight="1" x14ac:dyDescent="0.25">
      <c r="B68" s="11">
        <v>3</v>
      </c>
      <c r="C68" s="180" t="s">
        <v>108</v>
      </c>
      <c r="D68" s="181"/>
      <c r="E68" s="67"/>
      <c r="F68" s="68"/>
      <c r="G68" s="68"/>
      <c r="H68" s="67"/>
      <c r="I68" s="68"/>
      <c r="J68" s="68"/>
      <c r="K68" s="67"/>
      <c r="L68" s="68"/>
      <c r="M68" s="68"/>
      <c r="N68" s="67"/>
      <c r="O68" s="68"/>
      <c r="P68" s="68"/>
      <c r="Q68" s="67"/>
      <c r="R68" s="68"/>
      <c r="S68" s="68"/>
      <c r="T68" s="67"/>
      <c r="U68" s="68"/>
      <c r="V68" s="68"/>
      <c r="W68" s="67"/>
      <c r="X68" s="68"/>
      <c r="Y68" s="68"/>
      <c r="Z68" s="67"/>
      <c r="AA68" s="68"/>
      <c r="AB68" s="68"/>
      <c r="AC68" s="67"/>
      <c r="AD68" s="68"/>
      <c r="AE68" s="68"/>
      <c r="AF68" s="67"/>
      <c r="AG68" s="68"/>
      <c r="AH68" s="68"/>
      <c r="AI68" s="67"/>
      <c r="AJ68" s="68"/>
      <c r="AK68" s="68"/>
      <c r="AL68" s="67"/>
      <c r="AM68" s="68"/>
      <c r="AN68" s="68"/>
      <c r="AO68" s="67"/>
      <c r="AP68" s="68"/>
      <c r="AQ68" s="68"/>
      <c r="AR68" s="67"/>
      <c r="AS68" s="68"/>
      <c r="AT68" s="68"/>
      <c r="AU68" s="67"/>
      <c r="AV68" s="68"/>
      <c r="AW68" s="68"/>
    </row>
    <row r="69" spans="2:49" ht="47.1" customHeight="1" x14ac:dyDescent="0.25">
      <c r="B69" s="11">
        <v>4</v>
      </c>
      <c r="C69" s="180" t="s">
        <v>109</v>
      </c>
      <c r="D69" s="181"/>
      <c r="E69" s="67"/>
      <c r="F69" s="68"/>
      <c r="G69" s="68"/>
      <c r="H69" s="67"/>
      <c r="I69" s="68"/>
      <c r="J69" s="68"/>
      <c r="K69" s="67"/>
      <c r="L69" s="68"/>
      <c r="M69" s="68"/>
      <c r="N69" s="67"/>
      <c r="O69" s="68"/>
      <c r="P69" s="68"/>
      <c r="Q69" s="67"/>
      <c r="R69" s="68"/>
      <c r="S69" s="68"/>
      <c r="T69" s="67"/>
      <c r="U69" s="68"/>
      <c r="V69" s="68"/>
      <c r="W69" s="67"/>
      <c r="X69" s="68"/>
      <c r="Y69" s="68"/>
      <c r="Z69" s="67"/>
      <c r="AA69" s="68"/>
      <c r="AB69" s="68"/>
      <c r="AC69" s="67"/>
      <c r="AD69" s="68"/>
      <c r="AE69" s="68"/>
      <c r="AF69" s="67"/>
      <c r="AG69" s="68"/>
      <c r="AH69" s="68"/>
      <c r="AI69" s="67"/>
      <c r="AJ69" s="68"/>
      <c r="AK69" s="68"/>
      <c r="AL69" s="67"/>
      <c r="AM69" s="68"/>
      <c r="AN69" s="68"/>
      <c r="AO69" s="67"/>
      <c r="AP69" s="68"/>
      <c r="AQ69" s="68"/>
      <c r="AR69" s="67"/>
      <c r="AS69" s="68"/>
      <c r="AT69" s="68"/>
      <c r="AU69" s="67"/>
      <c r="AV69" s="68"/>
      <c r="AW69" s="68"/>
    </row>
    <row r="70" spans="2:49" ht="44.1" customHeight="1" x14ac:dyDescent="0.25">
      <c r="B70" s="11">
        <v>5</v>
      </c>
      <c r="C70" s="182" t="s">
        <v>110</v>
      </c>
      <c r="D70" s="183"/>
      <c r="E70" s="67"/>
      <c r="F70" s="68"/>
      <c r="G70" s="68"/>
      <c r="H70" s="67"/>
      <c r="I70" s="68"/>
      <c r="J70" s="68"/>
      <c r="K70" s="67"/>
      <c r="L70" s="68"/>
      <c r="M70" s="68"/>
      <c r="N70" s="67"/>
      <c r="O70" s="68"/>
      <c r="P70" s="68"/>
      <c r="Q70" s="67"/>
      <c r="R70" s="68"/>
      <c r="S70" s="68"/>
      <c r="T70" s="67"/>
      <c r="U70" s="68"/>
      <c r="V70" s="68"/>
      <c r="W70" s="67"/>
      <c r="X70" s="68"/>
      <c r="Y70" s="68"/>
      <c r="Z70" s="67"/>
      <c r="AA70" s="68"/>
      <c r="AB70" s="68"/>
      <c r="AC70" s="67"/>
      <c r="AD70" s="68"/>
      <c r="AE70" s="68"/>
      <c r="AF70" s="67"/>
      <c r="AG70" s="68"/>
      <c r="AH70" s="68"/>
      <c r="AI70" s="67"/>
      <c r="AJ70" s="68"/>
      <c r="AK70" s="68"/>
      <c r="AL70" s="67"/>
      <c r="AM70" s="68"/>
      <c r="AN70" s="68"/>
      <c r="AO70" s="67"/>
      <c r="AP70" s="68"/>
      <c r="AQ70" s="68"/>
      <c r="AR70" s="67"/>
      <c r="AS70" s="68"/>
      <c r="AT70" s="68"/>
      <c r="AU70" s="67"/>
      <c r="AV70" s="68"/>
      <c r="AW70" s="68"/>
    </row>
    <row r="71" spans="2:49" ht="51" customHeight="1" x14ac:dyDescent="0.25">
      <c r="B71" s="11">
        <v>6</v>
      </c>
      <c r="C71" s="180" t="s">
        <v>111</v>
      </c>
      <c r="D71" s="181"/>
      <c r="E71" s="67"/>
      <c r="F71" s="68"/>
      <c r="G71" s="68"/>
      <c r="H71" s="67"/>
      <c r="I71" s="68"/>
      <c r="J71" s="68"/>
      <c r="K71" s="67"/>
      <c r="L71" s="68"/>
      <c r="M71" s="68"/>
      <c r="N71" s="67"/>
      <c r="O71" s="68"/>
      <c r="P71" s="68"/>
      <c r="Q71" s="67"/>
      <c r="R71" s="68"/>
      <c r="S71" s="68"/>
      <c r="T71" s="67"/>
      <c r="U71" s="68"/>
      <c r="V71" s="68"/>
      <c r="W71" s="67"/>
      <c r="X71" s="68"/>
      <c r="Y71" s="68"/>
      <c r="Z71" s="67"/>
      <c r="AA71" s="68"/>
      <c r="AB71" s="68"/>
      <c r="AC71" s="67"/>
      <c r="AD71" s="68"/>
      <c r="AE71" s="68"/>
      <c r="AF71" s="67"/>
      <c r="AG71" s="68"/>
      <c r="AH71" s="68"/>
      <c r="AI71" s="67"/>
      <c r="AJ71" s="68"/>
      <c r="AK71" s="68"/>
      <c r="AL71" s="67"/>
      <c r="AM71" s="68"/>
      <c r="AN71" s="68"/>
      <c r="AO71" s="67"/>
      <c r="AP71" s="68"/>
      <c r="AQ71" s="68"/>
      <c r="AR71" s="67"/>
      <c r="AS71" s="68"/>
      <c r="AT71" s="68"/>
      <c r="AU71" s="67"/>
      <c r="AV71" s="68"/>
      <c r="AW71" s="68"/>
    </row>
    <row r="72" spans="2:49" ht="32.1" customHeight="1" x14ac:dyDescent="0.25">
      <c r="B72" s="67"/>
      <c r="C72" s="69"/>
      <c r="D72" s="69"/>
      <c r="E72" s="67"/>
      <c r="F72" s="68"/>
      <c r="G72" s="68"/>
      <c r="H72" s="67"/>
      <c r="I72" s="68"/>
      <c r="J72" s="68"/>
      <c r="K72" s="67"/>
      <c r="L72" s="68"/>
      <c r="M72" s="68"/>
      <c r="N72" s="67"/>
      <c r="O72" s="68"/>
      <c r="P72" s="68"/>
      <c r="Q72" s="67"/>
      <c r="R72" s="68"/>
      <c r="S72" s="68"/>
      <c r="T72" s="67"/>
      <c r="U72" s="68"/>
      <c r="V72" s="68"/>
      <c r="W72" s="67"/>
      <c r="X72" s="68"/>
      <c r="Y72" s="68"/>
      <c r="Z72" s="67"/>
      <c r="AA72" s="68"/>
      <c r="AB72" s="68"/>
      <c r="AC72" s="67"/>
      <c r="AD72" s="68"/>
      <c r="AE72" s="68"/>
      <c r="AF72" s="67"/>
      <c r="AG72" s="68"/>
      <c r="AH72" s="68"/>
      <c r="AI72" s="67"/>
      <c r="AJ72" s="68"/>
      <c r="AK72" s="68"/>
      <c r="AL72" s="67"/>
      <c r="AM72" s="68"/>
      <c r="AN72" s="68"/>
      <c r="AO72" s="67"/>
      <c r="AP72" s="68"/>
      <c r="AQ72" s="68"/>
      <c r="AR72" s="67"/>
      <c r="AS72" s="68"/>
      <c r="AT72" s="68"/>
      <c r="AU72" s="67"/>
      <c r="AV72" s="68"/>
      <c r="AW72" s="68"/>
    </row>
    <row r="73" spans="2:49" ht="23.1" customHeight="1" x14ac:dyDescent="0.2">
      <c r="C73" s="15" t="s">
        <v>99</v>
      </c>
      <c r="E73" s="67"/>
      <c r="F73" s="68"/>
      <c r="G73" s="68"/>
      <c r="H73" s="67"/>
      <c r="I73" s="68"/>
      <c r="J73" s="68"/>
      <c r="K73" s="67"/>
      <c r="L73" s="68"/>
      <c r="M73" s="68"/>
      <c r="N73" s="67"/>
      <c r="O73" s="68"/>
      <c r="P73" s="68"/>
      <c r="Q73" s="67"/>
      <c r="R73" s="68"/>
      <c r="S73" s="68"/>
      <c r="T73" s="67"/>
      <c r="U73" s="68"/>
      <c r="V73" s="68"/>
      <c r="W73" s="67"/>
      <c r="X73" s="68"/>
      <c r="Y73" s="68"/>
      <c r="Z73" s="67"/>
      <c r="AA73" s="68"/>
      <c r="AB73" s="68"/>
      <c r="AC73" s="67"/>
      <c r="AD73" s="68"/>
      <c r="AE73" s="68"/>
      <c r="AF73" s="67"/>
      <c r="AG73" s="68"/>
      <c r="AH73" s="68"/>
      <c r="AI73" s="67"/>
      <c r="AJ73" s="68"/>
      <c r="AK73" s="68"/>
      <c r="AL73" s="67"/>
      <c r="AM73" s="68"/>
      <c r="AN73" s="68"/>
      <c r="AO73" s="67"/>
      <c r="AP73" s="68"/>
      <c r="AQ73" s="68"/>
      <c r="AR73" s="67"/>
      <c r="AS73" s="68"/>
      <c r="AT73" s="68"/>
      <c r="AU73" s="67"/>
      <c r="AV73" s="68"/>
      <c r="AW73" s="68"/>
    </row>
    <row r="74" spans="2:49" ht="32.1" customHeight="1" x14ac:dyDescent="0.25">
      <c r="B74" s="85" t="s">
        <v>197</v>
      </c>
      <c r="C74" s="178" t="s">
        <v>198</v>
      </c>
      <c r="D74" s="179"/>
      <c r="E74" s="67"/>
      <c r="F74" s="68"/>
      <c r="G74" s="68"/>
      <c r="H74" s="67"/>
      <c r="I74" s="68"/>
      <c r="J74" s="68"/>
      <c r="K74" s="67"/>
      <c r="L74" s="68"/>
      <c r="M74" s="68"/>
      <c r="N74" s="67"/>
      <c r="O74" s="68"/>
      <c r="P74" s="68"/>
      <c r="Q74" s="67"/>
      <c r="R74" s="68"/>
      <c r="S74" s="68"/>
      <c r="T74" s="67"/>
      <c r="U74" s="68"/>
      <c r="V74" s="68"/>
      <c r="W74" s="67"/>
      <c r="X74" s="68"/>
      <c r="Y74" s="68"/>
      <c r="Z74" s="67"/>
      <c r="AA74" s="68"/>
      <c r="AB74" s="68"/>
      <c r="AC74" s="67"/>
      <c r="AD74" s="68"/>
      <c r="AE74" s="68"/>
      <c r="AF74" s="67"/>
      <c r="AG74" s="68"/>
      <c r="AH74" s="68"/>
      <c r="AI74" s="67"/>
      <c r="AJ74" s="68"/>
      <c r="AK74" s="68"/>
      <c r="AL74" s="67"/>
      <c r="AM74" s="68"/>
      <c r="AN74" s="68"/>
      <c r="AO74" s="67"/>
      <c r="AP74" s="68"/>
      <c r="AQ74" s="68"/>
      <c r="AR74" s="67"/>
      <c r="AS74" s="68"/>
      <c r="AT74" s="68"/>
      <c r="AU74" s="67"/>
      <c r="AV74" s="68"/>
      <c r="AW74" s="68"/>
    </row>
    <row r="75" spans="2:49" ht="32.1" customHeight="1" x14ac:dyDescent="0.25">
      <c r="B75" s="11">
        <v>1</v>
      </c>
      <c r="C75" s="176" t="s">
        <v>112</v>
      </c>
      <c r="D75" s="177"/>
      <c r="E75" s="67"/>
      <c r="F75" s="68"/>
      <c r="G75" s="68"/>
      <c r="H75" s="67"/>
      <c r="I75" s="68"/>
      <c r="J75" s="68"/>
      <c r="K75" s="67"/>
      <c r="L75" s="68"/>
      <c r="M75" s="68"/>
      <c r="N75" s="67"/>
      <c r="O75" s="68"/>
      <c r="P75" s="68"/>
      <c r="Q75" s="67"/>
      <c r="R75" s="68"/>
      <c r="S75" s="68"/>
      <c r="T75" s="67"/>
      <c r="U75" s="68"/>
      <c r="V75" s="68"/>
      <c r="W75" s="67"/>
      <c r="X75" s="68"/>
      <c r="Y75" s="68"/>
      <c r="Z75" s="67"/>
      <c r="AA75" s="68"/>
      <c r="AB75" s="68"/>
      <c r="AC75" s="67"/>
      <c r="AD75" s="68"/>
      <c r="AE75" s="68"/>
      <c r="AF75" s="67"/>
      <c r="AG75" s="68"/>
      <c r="AH75" s="68"/>
      <c r="AI75" s="67"/>
      <c r="AJ75" s="68"/>
      <c r="AK75" s="68"/>
      <c r="AL75" s="67"/>
      <c r="AM75" s="68"/>
      <c r="AN75" s="68"/>
      <c r="AO75" s="67"/>
      <c r="AP75" s="68"/>
      <c r="AQ75" s="68"/>
      <c r="AR75" s="67"/>
      <c r="AS75" s="68"/>
      <c r="AT75" s="68"/>
      <c r="AU75" s="67"/>
      <c r="AV75" s="68"/>
      <c r="AW75" s="68"/>
    </row>
    <row r="76" spans="2:49" ht="32.1" customHeight="1" x14ac:dyDescent="0.25">
      <c r="B76" s="11">
        <v>2</v>
      </c>
      <c r="C76" s="176" t="s">
        <v>113</v>
      </c>
      <c r="D76" s="177"/>
      <c r="E76" s="67"/>
      <c r="F76" s="68"/>
      <c r="G76" s="68"/>
      <c r="H76" s="67"/>
      <c r="I76" s="68"/>
      <c r="J76" s="68"/>
      <c r="K76" s="67"/>
      <c r="L76" s="68"/>
      <c r="M76" s="68"/>
      <c r="N76" s="67"/>
      <c r="O76" s="68"/>
      <c r="P76" s="68"/>
      <c r="Q76" s="67"/>
      <c r="R76" s="68"/>
      <c r="S76" s="68"/>
      <c r="T76" s="67"/>
      <c r="U76" s="68"/>
      <c r="V76" s="68"/>
      <c r="W76" s="67"/>
      <c r="X76" s="68"/>
      <c r="Y76" s="68"/>
      <c r="Z76" s="67"/>
      <c r="AA76" s="68"/>
      <c r="AB76" s="68"/>
      <c r="AC76" s="67"/>
      <c r="AD76" s="68"/>
      <c r="AE76" s="68"/>
      <c r="AF76" s="67"/>
      <c r="AG76" s="68"/>
      <c r="AH76" s="68"/>
      <c r="AI76" s="67"/>
      <c r="AJ76" s="68"/>
      <c r="AK76" s="68"/>
      <c r="AL76" s="67"/>
      <c r="AM76" s="68"/>
      <c r="AN76" s="68"/>
      <c r="AO76" s="67"/>
      <c r="AP76" s="68"/>
      <c r="AQ76" s="68"/>
      <c r="AR76" s="67"/>
      <c r="AS76" s="68"/>
      <c r="AT76" s="68"/>
      <c r="AU76" s="67"/>
      <c r="AV76" s="68"/>
      <c r="AW76" s="68"/>
    </row>
    <row r="77" spans="2:49" ht="32.1" customHeight="1" x14ac:dyDescent="0.25">
      <c r="B77" s="11">
        <v>3</v>
      </c>
      <c r="C77" s="180" t="s">
        <v>114</v>
      </c>
      <c r="D77" s="181"/>
      <c r="E77" s="67"/>
      <c r="F77" s="68"/>
      <c r="G77" s="68"/>
      <c r="H77" s="67"/>
      <c r="I77" s="68"/>
      <c r="J77" s="68"/>
      <c r="K77" s="67"/>
      <c r="L77" s="68"/>
      <c r="M77" s="68"/>
      <c r="N77" s="67"/>
      <c r="O77" s="68"/>
      <c r="P77" s="68"/>
      <c r="Q77" s="67"/>
      <c r="R77" s="68"/>
      <c r="S77" s="68"/>
      <c r="T77" s="67"/>
      <c r="U77" s="68"/>
      <c r="V77" s="68"/>
      <c r="W77" s="67"/>
      <c r="X77" s="68"/>
      <c r="Y77" s="68"/>
      <c r="Z77" s="67"/>
      <c r="AA77" s="68"/>
      <c r="AB77" s="68"/>
      <c r="AC77" s="67"/>
      <c r="AD77" s="68"/>
      <c r="AE77" s="68"/>
      <c r="AF77" s="67"/>
      <c r="AG77" s="68"/>
      <c r="AH77" s="68"/>
      <c r="AI77" s="67"/>
      <c r="AJ77" s="68"/>
      <c r="AK77" s="68"/>
      <c r="AL77" s="67"/>
      <c r="AM77" s="68"/>
      <c r="AN77" s="68"/>
      <c r="AO77" s="67"/>
      <c r="AP77" s="68"/>
      <c r="AQ77" s="68"/>
      <c r="AR77" s="67"/>
      <c r="AS77" s="68"/>
      <c r="AT77" s="68"/>
      <c r="AU77" s="67"/>
      <c r="AV77" s="68"/>
      <c r="AW77" s="68"/>
    </row>
    <row r="78" spans="2:49" ht="32.1" customHeight="1" x14ac:dyDescent="0.25">
      <c r="B78" s="11">
        <v>4</v>
      </c>
      <c r="C78" s="180" t="s">
        <v>115</v>
      </c>
      <c r="D78" s="181"/>
      <c r="E78" s="67"/>
      <c r="F78" s="68"/>
      <c r="G78" s="68"/>
      <c r="H78" s="67"/>
      <c r="I78" s="68"/>
      <c r="J78" s="68"/>
      <c r="K78" s="67"/>
      <c r="L78" s="68"/>
      <c r="M78" s="68"/>
      <c r="N78" s="67"/>
      <c r="O78" s="68"/>
      <c r="P78" s="68"/>
      <c r="Q78" s="67"/>
      <c r="R78" s="68"/>
      <c r="S78" s="68"/>
      <c r="T78" s="67"/>
      <c r="U78" s="68"/>
      <c r="V78" s="68"/>
      <c r="W78" s="67"/>
      <c r="X78" s="68"/>
      <c r="Y78" s="68"/>
      <c r="Z78" s="67"/>
      <c r="AA78" s="68"/>
      <c r="AB78" s="68"/>
      <c r="AC78" s="67"/>
      <c r="AD78" s="68"/>
      <c r="AE78" s="68"/>
      <c r="AF78" s="67"/>
      <c r="AG78" s="68"/>
      <c r="AH78" s="68"/>
      <c r="AI78" s="67"/>
      <c r="AJ78" s="68"/>
      <c r="AK78" s="68"/>
      <c r="AL78" s="67"/>
      <c r="AM78" s="68"/>
      <c r="AN78" s="68"/>
      <c r="AO78" s="67"/>
      <c r="AP78" s="68"/>
      <c r="AQ78" s="68"/>
      <c r="AR78" s="67"/>
      <c r="AS78" s="68"/>
      <c r="AT78" s="68"/>
      <c r="AU78" s="67"/>
      <c r="AV78" s="68"/>
      <c r="AW78" s="68"/>
    </row>
    <row r="79" spans="2:49" ht="32.1" customHeight="1" x14ac:dyDescent="0.25">
      <c r="B79" s="11">
        <v>5</v>
      </c>
      <c r="C79" s="180" t="s">
        <v>116</v>
      </c>
      <c r="D79" s="181"/>
      <c r="E79" s="67"/>
      <c r="F79" s="68"/>
      <c r="G79" s="68"/>
      <c r="H79" s="67"/>
      <c r="I79" s="68"/>
      <c r="J79" s="68"/>
      <c r="K79" s="67"/>
      <c r="L79" s="68"/>
      <c r="M79" s="68"/>
      <c r="N79" s="67"/>
      <c r="O79" s="68"/>
      <c r="P79" s="68"/>
      <c r="Q79" s="67"/>
      <c r="R79" s="68"/>
      <c r="S79" s="68"/>
      <c r="T79" s="67"/>
      <c r="U79" s="68"/>
      <c r="V79" s="68"/>
      <c r="W79" s="67"/>
      <c r="X79" s="68"/>
      <c r="Y79" s="68"/>
      <c r="Z79" s="67"/>
      <c r="AA79" s="68"/>
      <c r="AB79" s="68"/>
      <c r="AC79" s="67"/>
      <c r="AD79" s="68"/>
      <c r="AE79" s="68"/>
      <c r="AF79" s="67"/>
      <c r="AG79" s="68"/>
      <c r="AH79" s="68"/>
      <c r="AI79" s="67"/>
      <c r="AJ79" s="68"/>
      <c r="AK79" s="68"/>
      <c r="AL79" s="67"/>
      <c r="AM79" s="68"/>
      <c r="AN79" s="68"/>
      <c r="AO79" s="67"/>
      <c r="AP79" s="68"/>
      <c r="AQ79" s="68"/>
      <c r="AR79" s="67"/>
      <c r="AS79" s="68"/>
      <c r="AT79" s="68"/>
      <c r="AU79" s="67"/>
      <c r="AV79" s="68"/>
      <c r="AW79" s="68"/>
    </row>
    <row r="80" spans="2:49" ht="23.1" customHeight="1" x14ac:dyDescent="0.25">
      <c r="B80" s="11">
        <v>6</v>
      </c>
      <c r="C80" s="180" t="s">
        <v>117</v>
      </c>
      <c r="D80" s="181"/>
      <c r="E80" s="67"/>
      <c r="F80" s="68"/>
      <c r="G80" s="68"/>
      <c r="H80" s="67"/>
      <c r="I80" s="68"/>
      <c r="J80" s="68"/>
      <c r="K80" s="67"/>
      <c r="L80" s="68"/>
      <c r="M80" s="68"/>
      <c r="N80" s="67"/>
      <c r="O80" s="68"/>
      <c r="P80" s="68"/>
      <c r="Q80" s="67"/>
      <c r="R80" s="68"/>
      <c r="S80" s="68"/>
      <c r="T80" s="67"/>
      <c r="U80" s="68"/>
      <c r="V80" s="68"/>
      <c r="W80" s="67"/>
      <c r="X80" s="68"/>
      <c r="Y80" s="68"/>
      <c r="Z80" s="67"/>
      <c r="AA80" s="68"/>
      <c r="AB80" s="68"/>
      <c r="AC80" s="67"/>
      <c r="AD80" s="68"/>
      <c r="AE80" s="68"/>
      <c r="AF80" s="67"/>
      <c r="AG80" s="68"/>
      <c r="AH80" s="68"/>
      <c r="AI80" s="67"/>
      <c r="AJ80" s="68"/>
      <c r="AK80" s="68"/>
      <c r="AL80" s="67"/>
      <c r="AM80" s="68"/>
      <c r="AN80" s="68"/>
      <c r="AO80" s="67"/>
      <c r="AP80" s="68"/>
      <c r="AQ80" s="68"/>
      <c r="AR80" s="67"/>
      <c r="AS80" s="68"/>
      <c r="AT80" s="68"/>
      <c r="AU80" s="67"/>
      <c r="AV80" s="68"/>
      <c r="AW80" s="68"/>
    </row>
    <row r="81" spans="2:49" ht="32.1" customHeight="1" x14ac:dyDescent="0.25">
      <c r="B81" s="67"/>
      <c r="C81" s="69"/>
      <c r="D81" s="69"/>
      <c r="E81" s="67"/>
      <c r="F81" s="68"/>
      <c r="G81" s="68"/>
      <c r="H81" s="67"/>
      <c r="I81" s="68"/>
      <c r="J81" s="68"/>
      <c r="K81" s="67"/>
      <c r="L81" s="68"/>
      <c r="M81" s="68"/>
      <c r="N81" s="67"/>
      <c r="O81" s="68"/>
      <c r="P81" s="68"/>
      <c r="Q81" s="67"/>
      <c r="R81" s="68"/>
      <c r="S81" s="68"/>
      <c r="T81" s="67"/>
      <c r="U81" s="68"/>
      <c r="V81" s="68"/>
      <c r="W81" s="67"/>
      <c r="X81" s="68"/>
      <c r="Y81" s="68"/>
      <c r="Z81" s="67"/>
      <c r="AA81" s="68"/>
      <c r="AB81" s="68"/>
      <c r="AC81" s="67"/>
      <c r="AD81" s="68"/>
      <c r="AE81" s="68"/>
      <c r="AF81" s="67"/>
      <c r="AG81" s="68"/>
      <c r="AH81" s="68"/>
      <c r="AI81" s="67"/>
      <c r="AJ81" s="68"/>
      <c r="AK81" s="68"/>
      <c r="AL81" s="67"/>
      <c r="AM81" s="68"/>
      <c r="AN81" s="68"/>
      <c r="AO81" s="67"/>
      <c r="AP81" s="68"/>
      <c r="AQ81" s="68"/>
      <c r="AR81" s="67"/>
      <c r="AS81" s="68"/>
      <c r="AT81" s="68"/>
      <c r="AU81" s="67"/>
      <c r="AV81" s="68"/>
      <c r="AW81" s="68"/>
    </row>
    <row r="82" spans="2:49" ht="32.1" customHeight="1" x14ac:dyDescent="0.2">
      <c r="C82" s="15" t="s">
        <v>118</v>
      </c>
      <c r="E82" s="67"/>
      <c r="F82" s="68"/>
      <c r="G82" s="68"/>
      <c r="H82" s="67"/>
      <c r="I82" s="68"/>
      <c r="J82" s="68"/>
      <c r="K82" s="67"/>
      <c r="L82" s="68"/>
      <c r="M82" s="68"/>
      <c r="N82" s="67"/>
      <c r="O82" s="68"/>
      <c r="P82" s="68"/>
      <c r="Q82" s="67"/>
      <c r="R82" s="68"/>
      <c r="S82" s="68"/>
      <c r="T82" s="67"/>
      <c r="U82" s="68"/>
      <c r="V82" s="68"/>
      <c r="W82" s="67"/>
      <c r="X82" s="68"/>
      <c r="Y82" s="68"/>
      <c r="Z82" s="67"/>
      <c r="AA82" s="68"/>
      <c r="AB82" s="68"/>
      <c r="AC82" s="67"/>
      <c r="AD82" s="68"/>
      <c r="AE82" s="68"/>
      <c r="AF82" s="67"/>
      <c r="AG82" s="68"/>
      <c r="AH82" s="68"/>
      <c r="AI82" s="67"/>
      <c r="AJ82" s="68"/>
      <c r="AK82" s="68"/>
      <c r="AL82" s="67"/>
      <c r="AM82" s="68"/>
      <c r="AN82" s="68"/>
      <c r="AO82" s="67"/>
      <c r="AP82" s="68"/>
      <c r="AQ82" s="68"/>
      <c r="AR82" s="67"/>
      <c r="AS82" s="68"/>
      <c r="AT82" s="68"/>
      <c r="AU82" s="67"/>
      <c r="AV82" s="68"/>
      <c r="AW82" s="68"/>
    </row>
    <row r="83" spans="2:49" ht="32.1" customHeight="1" x14ac:dyDescent="0.25">
      <c r="B83" s="85" t="s">
        <v>197</v>
      </c>
      <c r="C83" s="178" t="s">
        <v>198</v>
      </c>
      <c r="D83" s="179"/>
      <c r="E83" s="67"/>
      <c r="F83" s="68"/>
      <c r="G83" s="68"/>
      <c r="H83" s="67"/>
      <c r="I83" s="68"/>
      <c r="J83" s="68"/>
      <c r="K83" s="67"/>
      <c r="L83" s="68"/>
      <c r="M83" s="68"/>
      <c r="N83" s="67"/>
      <c r="O83" s="68"/>
      <c r="P83" s="68"/>
      <c r="Q83" s="67"/>
      <c r="R83" s="68"/>
      <c r="S83" s="68"/>
      <c r="T83" s="67"/>
      <c r="U83" s="68"/>
      <c r="V83" s="68"/>
      <c r="W83" s="67"/>
      <c r="X83" s="68"/>
      <c r="Y83" s="68"/>
      <c r="Z83" s="67"/>
      <c r="AA83" s="68"/>
      <c r="AB83" s="68"/>
      <c r="AC83" s="67"/>
      <c r="AD83" s="68"/>
      <c r="AE83" s="68"/>
      <c r="AF83" s="67"/>
      <c r="AG83" s="68"/>
      <c r="AH83" s="68"/>
      <c r="AI83" s="67"/>
      <c r="AJ83" s="68"/>
      <c r="AK83" s="68"/>
      <c r="AL83" s="67"/>
      <c r="AM83" s="68"/>
      <c r="AN83" s="68"/>
      <c r="AO83" s="67"/>
      <c r="AP83" s="68"/>
      <c r="AQ83" s="68"/>
      <c r="AR83" s="67"/>
      <c r="AS83" s="68"/>
      <c r="AT83" s="68"/>
      <c r="AU83" s="67"/>
      <c r="AV83" s="68"/>
      <c r="AW83" s="68"/>
    </row>
    <row r="84" spans="2:49" ht="48.95" customHeight="1" x14ac:dyDescent="0.25">
      <c r="B84" s="11">
        <v>1</v>
      </c>
      <c r="C84" s="176" t="s">
        <v>124</v>
      </c>
      <c r="D84" s="177"/>
      <c r="E84" s="67"/>
      <c r="F84" s="68"/>
      <c r="G84" s="68"/>
      <c r="H84" s="67"/>
      <c r="I84" s="68"/>
      <c r="J84" s="68"/>
      <c r="K84" s="67"/>
      <c r="L84" s="68"/>
      <c r="M84" s="68"/>
      <c r="N84" s="67"/>
      <c r="O84" s="68"/>
      <c r="P84" s="68"/>
      <c r="Q84" s="67"/>
      <c r="R84" s="68"/>
      <c r="S84" s="68"/>
      <c r="T84" s="67"/>
      <c r="U84" s="68"/>
      <c r="V84" s="68"/>
      <c r="W84" s="67"/>
      <c r="X84" s="68"/>
      <c r="Y84" s="68"/>
      <c r="Z84" s="67"/>
      <c r="AA84" s="68"/>
      <c r="AB84" s="68"/>
      <c r="AC84" s="67"/>
      <c r="AD84" s="68"/>
      <c r="AE84" s="68"/>
      <c r="AF84" s="67"/>
      <c r="AG84" s="68"/>
      <c r="AH84" s="68"/>
      <c r="AI84" s="67"/>
      <c r="AJ84" s="68"/>
      <c r="AK84" s="68"/>
      <c r="AL84" s="67"/>
      <c r="AM84" s="68"/>
      <c r="AN84" s="68"/>
      <c r="AO84" s="67"/>
      <c r="AP84" s="68"/>
      <c r="AQ84" s="68"/>
      <c r="AR84" s="67"/>
      <c r="AS84" s="68"/>
      <c r="AT84" s="68"/>
      <c r="AU84" s="67"/>
      <c r="AV84" s="68"/>
      <c r="AW84" s="68"/>
    </row>
    <row r="85" spans="2:49" ht="48.95" customHeight="1" x14ac:dyDescent="0.25">
      <c r="B85" s="11">
        <v>2</v>
      </c>
      <c r="C85" s="176" t="s">
        <v>125</v>
      </c>
      <c r="D85" s="177"/>
      <c r="E85" s="67"/>
      <c r="F85" s="68"/>
      <c r="G85" s="68"/>
      <c r="H85" s="67"/>
      <c r="I85" s="68"/>
      <c r="J85" s="68"/>
      <c r="K85" s="67"/>
      <c r="L85" s="68"/>
      <c r="M85" s="68"/>
      <c r="N85" s="67"/>
      <c r="O85" s="68"/>
      <c r="P85" s="68"/>
      <c r="Q85" s="67"/>
      <c r="R85" s="68"/>
      <c r="S85" s="68"/>
      <c r="T85" s="67"/>
      <c r="U85" s="68"/>
      <c r="V85" s="68"/>
      <c r="W85" s="67"/>
      <c r="X85" s="68"/>
      <c r="Y85" s="68"/>
      <c r="Z85" s="67"/>
      <c r="AA85" s="68"/>
      <c r="AB85" s="68"/>
      <c r="AC85" s="67"/>
      <c r="AD85" s="68"/>
      <c r="AE85" s="68"/>
      <c r="AF85" s="67"/>
      <c r="AG85" s="68"/>
      <c r="AH85" s="68"/>
      <c r="AI85" s="67"/>
      <c r="AJ85" s="68"/>
      <c r="AK85" s="68"/>
      <c r="AL85" s="67"/>
      <c r="AM85" s="68"/>
      <c r="AN85" s="68"/>
      <c r="AO85" s="67"/>
      <c r="AP85" s="68"/>
      <c r="AQ85" s="68"/>
      <c r="AR85" s="67"/>
      <c r="AS85" s="68"/>
      <c r="AT85" s="68"/>
      <c r="AU85" s="67"/>
      <c r="AV85" s="68"/>
      <c r="AW85" s="68"/>
    </row>
    <row r="86" spans="2:49" ht="47.1" customHeight="1" x14ac:dyDescent="0.25">
      <c r="B86" s="11">
        <v>3</v>
      </c>
      <c r="C86" s="180" t="s">
        <v>126</v>
      </c>
      <c r="D86" s="181"/>
      <c r="E86" s="67"/>
      <c r="F86" s="68"/>
      <c r="G86" s="68"/>
      <c r="H86" s="67"/>
      <c r="I86" s="68"/>
      <c r="J86" s="68"/>
      <c r="K86" s="67"/>
      <c r="L86" s="68"/>
      <c r="M86" s="68"/>
      <c r="N86" s="67"/>
      <c r="O86" s="68"/>
      <c r="P86" s="68"/>
      <c r="Q86" s="67"/>
      <c r="R86" s="68"/>
      <c r="S86" s="68"/>
      <c r="T86" s="67"/>
      <c r="U86" s="68"/>
      <c r="V86" s="68"/>
      <c r="W86" s="67"/>
      <c r="X86" s="68"/>
      <c r="Y86" s="68"/>
      <c r="Z86" s="67"/>
      <c r="AA86" s="68"/>
      <c r="AB86" s="68"/>
      <c r="AC86" s="67"/>
      <c r="AD86" s="68"/>
      <c r="AE86" s="68"/>
      <c r="AF86" s="67"/>
      <c r="AG86" s="68"/>
      <c r="AH86" s="68"/>
      <c r="AI86" s="67"/>
      <c r="AJ86" s="68"/>
      <c r="AK86" s="68"/>
      <c r="AL86" s="67"/>
      <c r="AM86" s="68"/>
      <c r="AN86" s="68"/>
      <c r="AO86" s="67"/>
      <c r="AP86" s="68"/>
      <c r="AQ86" s="68"/>
      <c r="AR86" s="67"/>
      <c r="AS86" s="68"/>
      <c r="AT86" s="68"/>
      <c r="AU86" s="67"/>
      <c r="AV86" s="68"/>
      <c r="AW86" s="68"/>
    </row>
    <row r="87" spans="2:49" ht="48" customHeight="1" x14ac:dyDescent="0.25">
      <c r="B87" s="11">
        <v>4</v>
      </c>
      <c r="C87" s="180" t="s">
        <v>127</v>
      </c>
      <c r="D87" s="181"/>
      <c r="E87" s="67"/>
      <c r="F87" s="68"/>
      <c r="G87" s="68"/>
      <c r="H87" s="67"/>
      <c r="I87" s="68"/>
      <c r="J87" s="68"/>
      <c r="K87" s="67"/>
      <c r="L87" s="68"/>
      <c r="M87" s="68"/>
      <c r="N87" s="67"/>
      <c r="O87" s="68"/>
      <c r="P87" s="68"/>
      <c r="Q87" s="67"/>
      <c r="R87" s="68"/>
      <c r="S87" s="68"/>
      <c r="T87" s="67"/>
      <c r="U87" s="68"/>
      <c r="V87" s="68"/>
      <c r="W87" s="67"/>
      <c r="X87" s="68"/>
      <c r="Y87" s="68"/>
      <c r="Z87" s="67"/>
      <c r="AA87" s="68"/>
      <c r="AB87" s="68"/>
      <c r="AC87" s="67"/>
      <c r="AD87" s="68"/>
      <c r="AE87" s="68"/>
      <c r="AF87" s="67"/>
      <c r="AG87" s="68"/>
      <c r="AH87" s="68"/>
      <c r="AI87" s="67"/>
      <c r="AJ87" s="68"/>
      <c r="AK87" s="68"/>
      <c r="AL87" s="67"/>
      <c r="AM87" s="68"/>
      <c r="AN87" s="68"/>
      <c r="AO87" s="67"/>
      <c r="AP87" s="68"/>
      <c r="AQ87" s="68"/>
      <c r="AR87" s="67"/>
      <c r="AS87" s="68"/>
      <c r="AT87" s="68"/>
      <c r="AU87" s="67"/>
      <c r="AV87" s="68"/>
      <c r="AW87" s="68"/>
    </row>
    <row r="88" spans="2:49" ht="45.95" customHeight="1" x14ac:dyDescent="0.25">
      <c r="B88" s="11">
        <v>5</v>
      </c>
      <c r="C88" s="180" t="s">
        <v>128</v>
      </c>
      <c r="D88" s="181"/>
    </row>
    <row r="89" spans="2:49" ht="48" customHeight="1" x14ac:dyDescent="0.25">
      <c r="B89" s="11">
        <v>6</v>
      </c>
      <c r="C89" s="180" t="s">
        <v>129</v>
      </c>
      <c r="D89" s="181"/>
    </row>
    <row r="90" spans="2:49" ht="15" x14ac:dyDescent="0.25">
      <c r="B90" s="67"/>
      <c r="C90" s="70"/>
      <c r="D90" s="70"/>
    </row>
    <row r="91" spans="2:49" ht="20.100000000000001" customHeight="1" x14ac:dyDescent="0.2">
      <c r="C91" s="15" t="s">
        <v>119</v>
      </c>
    </row>
    <row r="92" spans="2:49" ht="38.1" customHeight="1" x14ac:dyDescent="0.25">
      <c r="B92" s="85" t="s">
        <v>197</v>
      </c>
      <c r="C92" s="178" t="s">
        <v>198</v>
      </c>
      <c r="D92" s="179"/>
    </row>
    <row r="93" spans="2:49" ht="63.95" customHeight="1" x14ac:dyDescent="0.25">
      <c r="B93" s="11">
        <v>1</v>
      </c>
      <c r="C93" s="176" t="s">
        <v>130</v>
      </c>
      <c r="D93" s="177"/>
    </row>
    <row r="94" spans="2:49" ht="51.95" customHeight="1" x14ac:dyDescent="0.25">
      <c r="B94" s="11">
        <v>2</v>
      </c>
      <c r="C94" s="176" t="s">
        <v>131</v>
      </c>
      <c r="D94" s="177"/>
    </row>
    <row r="95" spans="2:49" ht="68.099999999999994" customHeight="1" x14ac:dyDescent="0.25">
      <c r="B95" s="11">
        <v>3</v>
      </c>
      <c r="C95" s="176" t="s">
        <v>132</v>
      </c>
      <c r="D95" s="177"/>
    </row>
    <row r="96" spans="2:49" ht="51" customHeight="1" x14ac:dyDescent="0.25">
      <c r="B96" s="11">
        <v>4</v>
      </c>
      <c r="C96" s="176" t="s">
        <v>133</v>
      </c>
      <c r="D96" s="177"/>
    </row>
    <row r="97" spans="2:4" ht="65.099999999999994" customHeight="1" x14ac:dyDescent="0.25">
      <c r="B97" s="11">
        <v>5</v>
      </c>
      <c r="C97" s="176" t="s">
        <v>134</v>
      </c>
      <c r="D97" s="177"/>
    </row>
    <row r="98" spans="2:4" ht="62.1" customHeight="1" x14ac:dyDescent="0.25">
      <c r="B98" s="11">
        <v>6</v>
      </c>
      <c r="C98" s="176" t="s">
        <v>159</v>
      </c>
      <c r="D98" s="177"/>
    </row>
    <row r="100" spans="2:4" ht="20.25" x14ac:dyDescent="0.2">
      <c r="C100" s="15" t="s">
        <v>120</v>
      </c>
    </row>
    <row r="101" spans="2:4" ht="18" x14ac:dyDescent="0.25">
      <c r="B101" s="85" t="s">
        <v>197</v>
      </c>
      <c r="C101" s="178" t="s">
        <v>198</v>
      </c>
      <c r="D101" s="179"/>
    </row>
    <row r="102" spans="2:4" ht="32.1" customHeight="1" x14ac:dyDescent="0.25">
      <c r="B102" s="11">
        <v>1</v>
      </c>
      <c r="C102" s="176" t="s">
        <v>135</v>
      </c>
      <c r="D102" s="177"/>
    </row>
    <row r="103" spans="2:4" ht="23.1" customHeight="1" x14ac:dyDescent="0.25">
      <c r="B103" s="11">
        <v>2</v>
      </c>
      <c r="C103" s="176" t="s">
        <v>136</v>
      </c>
      <c r="D103" s="177"/>
    </row>
    <row r="104" spans="2:4" ht="35.1" customHeight="1" x14ac:dyDescent="0.25">
      <c r="B104" s="11">
        <v>3</v>
      </c>
      <c r="C104" s="176" t="s">
        <v>137</v>
      </c>
      <c r="D104" s="177"/>
    </row>
    <row r="105" spans="2:4" ht="23.1" customHeight="1" x14ac:dyDescent="0.25">
      <c r="B105" s="11">
        <v>4</v>
      </c>
      <c r="C105" s="176" t="s">
        <v>138</v>
      </c>
      <c r="D105" s="177"/>
    </row>
    <row r="106" spans="2:4" ht="32.1" customHeight="1" x14ac:dyDescent="0.25">
      <c r="B106" s="11">
        <v>5</v>
      </c>
      <c r="C106" s="176" t="s">
        <v>139</v>
      </c>
      <c r="D106" s="177"/>
    </row>
    <row r="107" spans="2:4" ht="30" customHeight="1" x14ac:dyDescent="0.25">
      <c r="B107" s="11">
        <v>6</v>
      </c>
      <c r="C107" s="176" t="s">
        <v>140</v>
      </c>
      <c r="D107" s="177"/>
    </row>
    <row r="109" spans="2:4" ht="20.25" x14ac:dyDescent="0.2">
      <c r="C109" s="15" t="s">
        <v>121</v>
      </c>
    </row>
    <row r="110" spans="2:4" ht="18" x14ac:dyDescent="0.25">
      <c r="B110" s="65" t="s">
        <v>197</v>
      </c>
      <c r="C110" s="178" t="s">
        <v>198</v>
      </c>
      <c r="D110" s="179"/>
    </row>
    <row r="111" spans="2:4" ht="21.95" customHeight="1" x14ac:dyDescent="0.25">
      <c r="B111" s="11">
        <v>1</v>
      </c>
      <c r="C111" s="176" t="s">
        <v>141</v>
      </c>
      <c r="D111" s="177"/>
    </row>
    <row r="112" spans="2:4" ht="21" customHeight="1" x14ac:dyDescent="0.25">
      <c r="B112" s="11">
        <v>2</v>
      </c>
      <c r="C112" s="176" t="s">
        <v>142</v>
      </c>
      <c r="D112" s="177"/>
    </row>
    <row r="113" spans="2:4" ht="20.100000000000001" customHeight="1" x14ac:dyDescent="0.25">
      <c r="B113" s="11">
        <v>3</v>
      </c>
      <c r="C113" s="176" t="s">
        <v>143</v>
      </c>
      <c r="D113" s="177"/>
    </row>
    <row r="114" spans="2:4" ht="24" customHeight="1" x14ac:dyDescent="0.25">
      <c r="B114" s="11">
        <v>4</v>
      </c>
      <c r="C114" s="176" t="s">
        <v>144</v>
      </c>
      <c r="D114" s="177"/>
    </row>
    <row r="115" spans="2:4" ht="20.100000000000001" customHeight="1" x14ac:dyDescent="0.25">
      <c r="B115" s="11">
        <v>5</v>
      </c>
      <c r="C115" s="176" t="s">
        <v>145</v>
      </c>
      <c r="D115" s="177"/>
    </row>
    <row r="116" spans="2:4" ht="21.95" customHeight="1" x14ac:dyDescent="0.25">
      <c r="B116" s="11">
        <v>6</v>
      </c>
      <c r="C116" s="176" t="s">
        <v>146</v>
      </c>
      <c r="D116" s="177"/>
    </row>
    <row r="118" spans="2:4" ht="20.25" x14ac:dyDescent="0.2">
      <c r="C118" s="15" t="s">
        <v>122</v>
      </c>
    </row>
    <row r="119" spans="2:4" ht="18" x14ac:dyDescent="0.25">
      <c r="B119" s="85" t="s">
        <v>197</v>
      </c>
      <c r="C119" s="178" t="s">
        <v>198</v>
      </c>
      <c r="D119" s="179"/>
    </row>
    <row r="120" spans="2:4" ht="17.100000000000001" customHeight="1" x14ac:dyDescent="0.25">
      <c r="B120" s="11">
        <v>1</v>
      </c>
      <c r="C120" s="174" t="s">
        <v>147</v>
      </c>
      <c r="D120" s="175"/>
    </row>
    <row r="121" spans="2:4" ht="15" x14ac:dyDescent="0.25">
      <c r="B121" s="11">
        <v>2</v>
      </c>
      <c r="C121" s="174" t="s">
        <v>148</v>
      </c>
      <c r="D121" s="175"/>
    </row>
    <row r="122" spans="2:4" ht="15" x14ac:dyDescent="0.25">
      <c r="B122" s="11">
        <v>3</v>
      </c>
      <c r="C122" s="174" t="s">
        <v>149</v>
      </c>
      <c r="D122" s="175"/>
    </row>
    <row r="123" spans="2:4" ht="15" x14ac:dyDescent="0.25">
      <c r="B123" s="11">
        <v>4</v>
      </c>
      <c r="C123" s="174" t="s">
        <v>150</v>
      </c>
      <c r="D123" s="175"/>
    </row>
    <row r="124" spans="2:4" ht="15" x14ac:dyDescent="0.25">
      <c r="B124" s="11">
        <v>5</v>
      </c>
      <c r="C124" s="174" t="s">
        <v>151</v>
      </c>
      <c r="D124" s="175"/>
    </row>
    <row r="125" spans="2:4" ht="15" x14ac:dyDescent="0.25">
      <c r="B125" s="11">
        <v>6</v>
      </c>
      <c r="C125" s="174" t="s">
        <v>152</v>
      </c>
      <c r="D125" s="175"/>
    </row>
    <row r="127" spans="2:4" ht="20.25" x14ac:dyDescent="0.2">
      <c r="C127" s="15" t="s">
        <v>123</v>
      </c>
    </row>
    <row r="128" spans="2:4" ht="18" x14ac:dyDescent="0.25">
      <c r="B128" s="85" t="s">
        <v>197</v>
      </c>
      <c r="C128" s="178" t="s">
        <v>198</v>
      </c>
      <c r="D128" s="179"/>
    </row>
    <row r="129" spans="2:4" ht="30" customHeight="1" x14ac:dyDescent="0.25">
      <c r="B129" s="11">
        <v>1</v>
      </c>
      <c r="C129" s="174" t="s">
        <v>153</v>
      </c>
      <c r="D129" s="175"/>
    </row>
    <row r="130" spans="2:4" ht="30.95" customHeight="1" x14ac:dyDescent="0.25">
      <c r="B130" s="11">
        <v>2</v>
      </c>
      <c r="C130" s="176" t="s">
        <v>154</v>
      </c>
      <c r="D130" s="177"/>
    </row>
    <row r="131" spans="2:4" ht="30.95" customHeight="1" x14ac:dyDescent="0.25">
      <c r="B131" s="11">
        <v>3</v>
      </c>
      <c r="C131" s="176" t="s">
        <v>155</v>
      </c>
      <c r="D131" s="177"/>
    </row>
    <row r="132" spans="2:4" ht="32.1" customHeight="1" x14ac:dyDescent="0.25">
      <c r="B132" s="11">
        <v>4</v>
      </c>
      <c r="C132" s="176" t="s">
        <v>156</v>
      </c>
      <c r="D132" s="177"/>
    </row>
    <row r="133" spans="2:4" ht="30.95" customHeight="1" x14ac:dyDescent="0.25">
      <c r="B133" s="11">
        <v>5</v>
      </c>
      <c r="C133" s="176" t="s">
        <v>157</v>
      </c>
      <c r="D133" s="177"/>
    </row>
    <row r="134" spans="2:4" ht="33" customHeight="1" x14ac:dyDescent="0.25">
      <c r="B134" s="11">
        <v>6</v>
      </c>
      <c r="C134" s="176" t="s">
        <v>158</v>
      </c>
      <c r="D134" s="177"/>
    </row>
    <row r="136" spans="2:4" ht="20.25" x14ac:dyDescent="0.2">
      <c r="C136" s="15" t="s">
        <v>160</v>
      </c>
    </row>
    <row r="137" spans="2:4" ht="18" x14ac:dyDescent="0.25">
      <c r="B137" s="86" t="s">
        <v>197</v>
      </c>
      <c r="C137" s="178" t="s">
        <v>198</v>
      </c>
      <c r="D137" s="179"/>
    </row>
    <row r="138" spans="2:4" ht="66.95" customHeight="1" x14ac:dyDescent="0.25">
      <c r="B138" s="45">
        <v>1</v>
      </c>
      <c r="C138" s="176" t="s">
        <v>163</v>
      </c>
      <c r="D138" s="177"/>
    </row>
    <row r="139" spans="2:4" ht="65.099999999999994" customHeight="1" x14ac:dyDescent="0.25">
      <c r="B139" s="45">
        <v>2</v>
      </c>
      <c r="C139" s="176" t="s">
        <v>164</v>
      </c>
      <c r="D139" s="177"/>
    </row>
    <row r="140" spans="2:4" ht="63.95" customHeight="1" x14ac:dyDescent="0.25">
      <c r="B140" s="45">
        <v>3</v>
      </c>
      <c r="C140" s="176" t="s">
        <v>165</v>
      </c>
      <c r="D140" s="177"/>
    </row>
    <row r="141" spans="2:4" ht="60.95" customHeight="1" x14ac:dyDescent="0.25">
      <c r="B141" s="45">
        <v>4</v>
      </c>
      <c r="C141" s="176" t="s">
        <v>166</v>
      </c>
      <c r="D141" s="177"/>
    </row>
    <row r="142" spans="2:4" ht="63.95" customHeight="1" x14ac:dyDescent="0.25">
      <c r="B142" s="45">
        <v>5</v>
      </c>
      <c r="C142" s="176" t="s">
        <v>167</v>
      </c>
      <c r="D142" s="177"/>
    </row>
    <row r="143" spans="2:4" ht="63" customHeight="1" x14ac:dyDescent="0.25">
      <c r="B143" s="46">
        <v>6</v>
      </c>
      <c r="C143" s="176" t="s">
        <v>168</v>
      </c>
      <c r="D143" s="177"/>
    </row>
    <row r="146" spans="2:4" ht="20.25" x14ac:dyDescent="0.2">
      <c r="C146" s="15" t="s">
        <v>161</v>
      </c>
    </row>
    <row r="147" spans="2:4" ht="18" x14ac:dyDescent="0.25">
      <c r="B147" s="85" t="s">
        <v>197</v>
      </c>
      <c r="C147" s="178" t="s">
        <v>198</v>
      </c>
      <c r="D147" s="179"/>
    </row>
    <row r="148" spans="2:4" ht="35.1" customHeight="1" x14ac:dyDescent="0.25">
      <c r="B148" s="11">
        <v>1</v>
      </c>
      <c r="C148" s="176" t="s">
        <v>169</v>
      </c>
      <c r="D148" s="177"/>
    </row>
    <row r="149" spans="2:4" ht="30.95" customHeight="1" x14ac:dyDescent="0.25">
      <c r="B149" s="11">
        <v>2</v>
      </c>
      <c r="C149" s="176" t="s">
        <v>170</v>
      </c>
      <c r="D149" s="177"/>
    </row>
    <row r="150" spans="2:4" ht="32.1" customHeight="1" x14ac:dyDescent="0.25">
      <c r="B150" s="11">
        <v>3</v>
      </c>
      <c r="C150" s="176" t="s">
        <v>171</v>
      </c>
      <c r="D150" s="177"/>
    </row>
    <row r="151" spans="2:4" ht="33" customHeight="1" x14ac:dyDescent="0.25">
      <c r="B151" s="11">
        <v>4</v>
      </c>
      <c r="C151" s="176" t="s">
        <v>172</v>
      </c>
      <c r="D151" s="177"/>
    </row>
    <row r="152" spans="2:4" ht="32.1" customHeight="1" x14ac:dyDescent="0.25">
      <c r="B152" s="11">
        <v>5</v>
      </c>
      <c r="C152" s="176" t="s">
        <v>173</v>
      </c>
      <c r="D152" s="177"/>
    </row>
    <row r="153" spans="2:4" ht="36" customHeight="1" x14ac:dyDescent="0.25">
      <c r="B153" s="11">
        <v>6</v>
      </c>
      <c r="C153" s="176" t="s">
        <v>174</v>
      </c>
      <c r="D153" s="177"/>
    </row>
    <row r="156" spans="2:4" ht="20.25" x14ac:dyDescent="0.2">
      <c r="C156" s="15" t="s">
        <v>162</v>
      </c>
    </row>
    <row r="157" spans="2:4" ht="18" x14ac:dyDescent="0.25">
      <c r="B157" s="85" t="s">
        <v>197</v>
      </c>
      <c r="C157" s="178" t="s">
        <v>198</v>
      </c>
      <c r="D157" s="179"/>
    </row>
    <row r="158" spans="2:4" ht="33.950000000000003" customHeight="1" x14ac:dyDescent="0.25">
      <c r="B158" s="11">
        <v>1</v>
      </c>
      <c r="C158" s="176" t="s">
        <v>175</v>
      </c>
      <c r="D158" s="177"/>
    </row>
    <row r="159" spans="2:4" ht="33" customHeight="1" x14ac:dyDescent="0.25">
      <c r="B159" s="11">
        <v>2</v>
      </c>
      <c r="C159" s="176" t="s">
        <v>176</v>
      </c>
      <c r="D159" s="177"/>
    </row>
    <row r="160" spans="2:4" ht="32.1" customHeight="1" x14ac:dyDescent="0.25">
      <c r="B160" s="11">
        <v>3</v>
      </c>
      <c r="C160" s="180" t="s">
        <v>177</v>
      </c>
      <c r="D160" s="181"/>
    </row>
    <row r="161" spans="2:4" ht="32.1" customHeight="1" x14ac:dyDescent="0.25">
      <c r="B161" s="11">
        <v>4</v>
      </c>
      <c r="C161" s="180" t="s">
        <v>178</v>
      </c>
      <c r="D161" s="181"/>
    </row>
    <row r="162" spans="2:4" ht="30.95" customHeight="1" x14ac:dyDescent="0.25">
      <c r="B162" s="11">
        <v>5</v>
      </c>
      <c r="C162" s="180" t="s">
        <v>179</v>
      </c>
      <c r="D162" s="181"/>
    </row>
    <row r="163" spans="2:4" ht="29.1" customHeight="1" x14ac:dyDescent="0.25">
      <c r="B163" s="11">
        <v>6</v>
      </c>
      <c r="C163" s="180" t="s">
        <v>180</v>
      </c>
      <c r="D163" s="181"/>
    </row>
    <row r="166" spans="2:4" ht="20.25" x14ac:dyDescent="0.2">
      <c r="C166" s="15"/>
    </row>
    <row r="167" spans="2:4" ht="18" x14ac:dyDescent="0.25">
      <c r="B167" s="65"/>
      <c r="C167" s="178"/>
      <c r="D167" s="179"/>
    </row>
    <row r="168" spans="2:4" ht="15" x14ac:dyDescent="0.25">
      <c r="B168" s="11"/>
      <c r="C168" s="174"/>
      <c r="D168" s="175"/>
    </row>
    <row r="169" spans="2:4" ht="15" x14ac:dyDescent="0.25">
      <c r="B169" s="11"/>
      <c r="C169" s="174"/>
      <c r="D169" s="175"/>
    </row>
    <row r="170" spans="2:4" ht="15" x14ac:dyDescent="0.25">
      <c r="B170" s="11"/>
      <c r="C170" s="174"/>
      <c r="D170" s="175"/>
    </row>
    <row r="171" spans="2:4" ht="15" x14ac:dyDescent="0.25">
      <c r="B171" s="11"/>
      <c r="C171" s="174"/>
      <c r="D171" s="175"/>
    </row>
    <row r="172" spans="2:4" ht="15" x14ac:dyDescent="0.25">
      <c r="B172" s="11"/>
      <c r="C172" s="174"/>
      <c r="D172" s="175"/>
    </row>
    <row r="173" spans="2:4" ht="15" x14ac:dyDescent="0.25">
      <c r="B173" s="11"/>
      <c r="C173" s="174"/>
      <c r="D173" s="175"/>
    </row>
    <row r="176" spans="2:4" ht="20.25" x14ac:dyDescent="0.2">
      <c r="C176" s="15"/>
    </row>
    <row r="177" spans="2:4" ht="18" x14ac:dyDescent="0.25">
      <c r="B177" s="66"/>
      <c r="C177" s="178"/>
      <c r="D177" s="179"/>
    </row>
    <row r="178" spans="2:4" ht="15" x14ac:dyDescent="0.25">
      <c r="B178" s="45"/>
      <c r="C178" s="176"/>
      <c r="D178" s="177"/>
    </row>
    <row r="179" spans="2:4" ht="15" x14ac:dyDescent="0.25">
      <c r="B179" s="45"/>
      <c r="C179" s="176"/>
      <c r="D179" s="177"/>
    </row>
    <row r="180" spans="2:4" ht="15" x14ac:dyDescent="0.25">
      <c r="B180" s="45"/>
      <c r="C180" s="176"/>
      <c r="D180" s="177"/>
    </row>
    <row r="181" spans="2:4" ht="15" x14ac:dyDescent="0.25">
      <c r="B181" s="45"/>
      <c r="C181" s="176"/>
      <c r="D181" s="177"/>
    </row>
    <row r="182" spans="2:4" ht="15" x14ac:dyDescent="0.25">
      <c r="B182" s="45"/>
      <c r="C182" s="176"/>
      <c r="D182" s="177"/>
    </row>
    <row r="183" spans="2:4" ht="15" x14ac:dyDescent="0.25">
      <c r="B183" s="46"/>
      <c r="C183" s="176"/>
      <c r="D183" s="177"/>
    </row>
  </sheetData>
  <mergeCells count="208">
    <mergeCell ref="AA61:AB61"/>
    <mergeCell ref="AS62:AT62"/>
    <mergeCell ref="C95:D95"/>
    <mergeCell ref="C96:D96"/>
    <mergeCell ref="C97:D97"/>
    <mergeCell ref="C62:D62"/>
    <mergeCell ref="F62:G62"/>
    <mergeCell ref="I62:J62"/>
    <mergeCell ref="L62:M62"/>
    <mergeCell ref="AM62:AN62"/>
    <mergeCell ref="U62:V62"/>
    <mergeCell ref="X62:Y62"/>
    <mergeCell ref="AA62:AB62"/>
    <mergeCell ref="AD62:AE62"/>
    <mergeCell ref="O62:P62"/>
    <mergeCell ref="R62:S62"/>
    <mergeCell ref="C69:D69"/>
    <mergeCell ref="C70:D70"/>
    <mergeCell ref="C93:D93"/>
    <mergeCell ref="C94:D94"/>
    <mergeCell ref="C92:D92"/>
    <mergeCell ref="C61:D61"/>
    <mergeCell ref="C71:D71"/>
    <mergeCell ref="F61:G61"/>
    <mergeCell ref="AV62:AW62"/>
    <mergeCell ref="AD61:AE61"/>
    <mergeCell ref="AG61:AH61"/>
    <mergeCell ref="AJ61:AK61"/>
    <mergeCell ref="AM61:AN61"/>
    <mergeCell ref="AP61:AQ61"/>
    <mergeCell ref="AS61:AT61"/>
    <mergeCell ref="AG62:AH62"/>
    <mergeCell ref="AJ62:AK62"/>
    <mergeCell ref="AV61:AW61"/>
    <mergeCell ref="AP62:AQ62"/>
    <mergeCell ref="I61:J61"/>
    <mergeCell ref="L61:M61"/>
    <mergeCell ref="O61:P61"/>
    <mergeCell ref="R61:S61"/>
    <mergeCell ref="X60:Y60"/>
    <mergeCell ref="U61:V61"/>
    <mergeCell ref="X61:Y61"/>
    <mergeCell ref="U60:V60"/>
    <mergeCell ref="F60:G60"/>
    <mergeCell ref="I60:J60"/>
    <mergeCell ref="L60:M60"/>
    <mergeCell ref="O60:P60"/>
    <mergeCell ref="R60:S60"/>
    <mergeCell ref="AS60:AT60"/>
    <mergeCell ref="AV60:AW60"/>
    <mergeCell ref="AS59:AT59"/>
    <mergeCell ref="AD59:AE59"/>
    <mergeCell ref="AG60:AH60"/>
    <mergeCell ref="AJ60:AK60"/>
    <mergeCell ref="AD60:AE60"/>
    <mergeCell ref="AV59:AW59"/>
    <mergeCell ref="AM59:AN59"/>
    <mergeCell ref="AA60:AB60"/>
    <mergeCell ref="AP59:AQ59"/>
    <mergeCell ref="AM60:AN60"/>
    <mergeCell ref="AP60:AQ60"/>
    <mergeCell ref="AG59:AH59"/>
    <mergeCell ref="AJ59:AK59"/>
    <mergeCell ref="AV56:AW56"/>
    <mergeCell ref="F59:G59"/>
    <mergeCell ref="I59:J59"/>
    <mergeCell ref="L59:M59"/>
    <mergeCell ref="O59:P59"/>
    <mergeCell ref="R59:S59"/>
    <mergeCell ref="U59:V59"/>
    <mergeCell ref="X59:Y59"/>
    <mergeCell ref="X56:Y56"/>
    <mergeCell ref="AA56:AB56"/>
    <mergeCell ref="AA59:AB59"/>
    <mergeCell ref="AS56:AT56"/>
    <mergeCell ref="AP56:AQ56"/>
    <mergeCell ref="I56:J56"/>
    <mergeCell ref="AD56:AE56"/>
    <mergeCell ref="AG56:AH56"/>
    <mergeCell ref="AJ56:AK56"/>
    <mergeCell ref="AM56:AN56"/>
    <mergeCell ref="O56:P56"/>
    <mergeCell ref="R56:S56"/>
    <mergeCell ref="U56:V56"/>
    <mergeCell ref="L56:M56"/>
    <mergeCell ref="C9:D9"/>
    <mergeCell ref="C5:D5"/>
    <mergeCell ref="C56:D56"/>
    <mergeCell ref="F56:G56"/>
    <mergeCell ref="C10:D10"/>
    <mergeCell ref="C11:D11"/>
    <mergeCell ref="C6:D6"/>
    <mergeCell ref="C8:D8"/>
    <mergeCell ref="C7:D7"/>
    <mergeCell ref="C25:D25"/>
    <mergeCell ref="C15:D15"/>
    <mergeCell ref="C16:D16"/>
    <mergeCell ref="C17:D17"/>
    <mergeCell ref="C18:D18"/>
    <mergeCell ref="C19:D19"/>
    <mergeCell ref="C20:D20"/>
    <mergeCell ref="C21:D21"/>
    <mergeCell ref="C159:D159"/>
    <mergeCell ref="C160:D160"/>
    <mergeCell ref="C161:D161"/>
    <mergeCell ref="C162:D162"/>
    <mergeCell ref="C138:D138"/>
    <mergeCell ref="C139:D139"/>
    <mergeCell ref="C140:D140"/>
    <mergeCell ref="C141:D141"/>
    <mergeCell ref="C26:D26"/>
    <mergeCell ref="C27:D27"/>
    <mergeCell ref="C28:D28"/>
    <mergeCell ref="C29:D29"/>
    <mergeCell ref="C57:D57"/>
    <mergeCell ref="C58:D58"/>
    <mergeCell ref="C59:D59"/>
    <mergeCell ref="C80:D80"/>
    <mergeCell ref="C83:D83"/>
    <mergeCell ref="C84:D84"/>
    <mergeCell ref="C67:D67"/>
    <mergeCell ref="C68:D68"/>
    <mergeCell ref="C60:D60"/>
    <mergeCell ref="C74:D74"/>
    <mergeCell ref="C75:D75"/>
    <mergeCell ref="C76:D76"/>
    <mergeCell ref="C142:D142"/>
    <mergeCell ref="C137:D137"/>
    <mergeCell ref="C152:D152"/>
    <mergeCell ref="C30:D30"/>
    <mergeCell ref="C31:D31"/>
    <mergeCell ref="C35:D35"/>
    <mergeCell ref="C36:D36"/>
    <mergeCell ref="C37:D37"/>
    <mergeCell ref="C38:D38"/>
    <mergeCell ref="C48:D48"/>
    <mergeCell ref="C49:D49"/>
    <mergeCell ref="C50:D50"/>
    <mergeCell ref="C51:D51"/>
    <mergeCell ref="C65:D65"/>
    <mergeCell ref="C66:D66"/>
    <mergeCell ref="C39:D39"/>
    <mergeCell ref="C40:D40"/>
    <mergeCell ref="C41:D41"/>
    <mergeCell ref="C45:D45"/>
    <mergeCell ref="C46:D46"/>
    <mergeCell ref="C47:D47"/>
    <mergeCell ref="C77:D77"/>
    <mergeCell ref="C78:D78"/>
    <mergeCell ref="C79:D79"/>
    <mergeCell ref="C181:D181"/>
    <mergeCell ref="C182:D182"/>
    <mergeCell ref="C183:D183"/>
    <mergeCell ref="C177:D177"/>
    <mergeCell ref="C178:D178"/>
    <mergeCell ref="C179:D179"/>
    <mergeCell ref="C180:D180"/>
    <mergeCell ref="C153:D153"/>
    <mergeCell ref="C143:D143"/>
    <mergeCell ref="C147:D147"/>
    <mergeCell ref="C148:D148"/>
    <mergeCell ref="C149:D149"/>
    <mergeCell ref="C150:D150"/>
    <mergeCell ref="C151:D151"/>
    <mergeCell ref="C172:D172"/>
    <mergeCell ref="C173:D173"/>
    <mergeCell ref="C163:D163"/>
    <mergeCell ref="C167:D167"/>
    <mergeCell ref="C168:D168"/>
    <mergeCell ref="C169:D169"/>
    <mergeCell ref="C170:D170"/>
    <mergeCell ref="C171:D171"/>
    <mergeCell ref="C157:D157"/>
    <mergeCell ref="C158:D158"/>
    <mergeCell ref="C105:D105"/>
    <mergeCell ref="C106:D106"/>
    <mergeCell ref="C85:D85"/>
    <mergeCell ref="C86:D86"/>
    <mergeCell ref="C87:D87"/>
    <mergeCell ref="C88:D88"/>
    <mergeCell ref="C89:D89"/>
    <mergeCell ref="C101:D101"/>
    <mergeCell ref="C115:D115"/>
    <mergeCell ref="C102:D102"/>
    <mergeCell ref="C103:D103"/>
    <mergeCell ref="C98:D98"/>
    <mergeCell ref="C104:D104"/>
    <mergeCell ref="C116:D116"/>
    <mergeCell ref="C119:D119"/>
    <mergeCell ref="C120:D120"/>
    <mergeCell ref="C121:D121"/>
    <mergeCell ref="C122:D122"/>
    <mergeCell ref="C107:D107"/>
    <mergeCell ref="C110:D110"/>
    <mergeCell ref="C111:D111"/>
    <mergeCell ref="C112:D112"/>
    <mergeCell ref="C113:D113"/>
    <mergeCell ref="C114:D114"/>
    <mergeCell ref="C123:D123"/>
    <mergeCell ref="C124:D124"/>
    <mergeCell ref="C125:D125"/>
    <mergeCell ref="C134:D134"/>
    <mergeCell ref="C128:D128"/>
    <mergeCell ref="C129:D129"/>
    <mergeCell ref="C130:D130"/>
    <mergeCell ref="C131:D131"/>
    <mergeCell ref="C132:D132"/>
    <mergeCell ref="C133:D133"/>
  </mergeCells>
  <phoneticPr fontId="8" type="noConversion"/>
  <pageMargins left="0.7" right="0.7" top="0.75" bottom="0.75" header="0.3" footer="0.3"/>
  <colBreaks count="1" manualBreakCount="1">
    <brk id="2"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workbookViewId="0">
      <selection activeCell="D19" sqref="D19:G19"/>
    </sheetView>
  </sheetViews>
  <sheetFormatPr defaultColWidth="8.85546875" defaultRowHeight="15" x14ac:dyDescent="0.25"/>
  <cols>
    <col min="1" max="1" width="27.28515625" customWidth="1"/>
    <col min="2" max="2" width="9.85546875" customWidth="1"/>
    <col min="3" max="4" width="17.42578125" customWidth="1"/>
    <col min="5" max="5" width="13.28515625" customWidth="1"/>
    <col min="6" max="6" width="22.42578125" customWidth="1"/>
    <col min="7" max="7" width="28.42578125" customWidth="1"/>
    <col min="11" max="11" width="8.85546875" hidden="1" customWidth="1"/>
    <col min="12" max="12" width="0.7109375" hidden="1" customWidth="1"/>
    <col min="13" max="15" width="8.85546875" hidden="1" customWidth="1"/>
  </cols>
  <sheetData>
    <row r="1" spans="1:14" ht="18.75" x14ac:dyDescent="0.4">
      <c r="A1" s="202" t="str">
        <f>'DATA MAKLUMAT MURID'!C3</f>
        <v xml:space="preserve">SJK(C) </v>
      </c>
      <c r="B1" s="202"/>
      <c r="C1" s="202"/>
      <c r="D1" s="202"/>
      <c r="E1" s="202"/>
      <c r="F1" s="202"/>
      <c r="G1" s="202"/>
      <c r="H1" s="5"/>
      <c r="I1" s="5"/>
      <c r="J1" s="5"/>
      <c r="K1" s="5"/>
      <c r="L1" s="5"/>
      <c r="M1" s="5"/>
    </row>
    <row r="2" spans="1:14" ht="18.75" x14ac:dyDescent="0.4">
      <c r="A2" s="202" t="str">
        <f>'DATA MAKLUMAT MURID'!C4</f>
        <v>EDIT</v>
      </c>
      <c r="B2" s="202"/>
      <c r="C2" s="202"/>
      <c r="D2" s="202"/>
      <c r="E2" s="202"/>
      <c r="F2" s="202"/>
      <c r="G2" s="202"/>
      <c r="H2" s="5"/>
      <c r="I2" s="5"/>
      <c r="J2" s="5"/>
      <c r="K2" s="5"/>
      <c r="L2" s="5"/>
      <c r="M2" s="5"/>
    </row>
    <row r="3" spans="1:14" x14ac:dyDescent="0.25">
      <c r="A3" s="19" t="str">
        <f>'DATA MAKLUMAT MURID'!$A$1</f>
        <v>PENTAKSIRAN  MATA PELAJARAN BAHASA INGGERIS TAHUN 4</v>
      </c>
      <c r="B3" s="83"/>
      <c r="E3" s="19"/>
      <c r="F3" s="19"/>
      <c r="G3" s="19"/>
      <c r="H3" s="19"/>
      <c r="I3" s="19"/>
      <c r="J3" s="19"/>
      <c r="K3" s="19"/>
    </row>
    <row r="4" spans="1:14" x14ac:dyDescent="0.25">
      <c r="M4">
        <v>5</v>
      </c>
    </row>
    <row r="5" spans="1:14" ht="15" customHeight="1" x14ac:dyDescent="0.25">
      <c r="A5" s="4" t="s">
        <v>5</v>
      </c>
      <c r="B5" s="25" t="s">
        <v>4</v>
      </c>
      <c r="C5" s="30">
        <f>VLOOKUP(M4,'DATA MAKLUMAT MURID'!A12:U80,2)</f>
        <v>0</v>
      </c>
      <c r="E5" s="30"/>
      <c r="F5" s="30"/>
      <c r="G5" s="30"/>
      <c r="H5" s="30"/>
      <c r="I5" s="30"/>
      <c r="J5" s="30"/>
      <c r="K5" s="30"/>
      <c r="M5">
        <f>'DATA MAKLUMAT MURID'!B12</f>
        <v>0</v>
      </c>
      <c r="N5" t="str">
        <f>IF(M5=0,"",M5)</f>
        <v/>
      </c>
    </row>
    <row r="6" spans="1:14" ht="15" customHeight="1" x14ac:dyDescent="0.25">
      <c r="A6" s="4" t="s">
        <v>6</v>
      </c>
      <c r="B6" s="25" t="s">
        <v>4</v>
      </c>
      <c r="C6" s="31">
        <f>VLOOKUP($M$4,'DATA MAKLUMAT MURID'!$A$12:$U$80,3)</f>
        <v>0</v>
      </c>
      <c r="E6" s="30"/>
      <c r="F6" s="30"/>
      <c r="G6" s="30"/>
      <c r="H6" s="30"/>
      <c r="I6" s="30"/>
      <c r="J6" s="30"/>
      <c r="K6" s="30"/>
      <c r="M6">
        <f>'DATA MAKLUMAT MURID'!B13</f>
        <v>0</v>
      </c>
      <c r="N6" t="str">
        <f t="shared" ref="N6:N11" si="0">IF(M6=0,"",M6)</f>
        <v/>
      </c>
    </row>
    <row r="7" spans="1:14" ht="15" customHeight="1" x14ac:dyDescent="0.25">
      <c r="A7" s="4" t="s">
        <v>7</v>
      </c>
      <c r="B7" s="25" t="s">
        <v>4</v>
      </c>
      <c r="C7" s="30">
        <f>VLOOKUP($M$4,'DATA MAKLUMAT MURID'!$A$12:$U$80,4)</f>
        <v>0</v>
      </c>
      <c r="E7" s="30"/>
      <c r="F7" s="30"/>
      <c r="G7" s="30"/>
      <c r="H7" s="30"/>
      <c r="I7" s="30"/>
      <c r="J7" s="30"/>
      <c r="K7" s="30"/>
      <c r="M7">
        <f>'DATA MAKLUMAT MURID'!B14</f>
        <v>0</v>
      </c>
      <c r="N7" t="str">
        <f t="shared" si="0"/>
        <v/>
      </c>
    </row>
    <row r="8" spans="1:14" ht="15" customHeight="1" x14ac:dyDescent="0.25">
      <c r="A8" s="4" t="s">
        <v>8</v>
      </c>
      <c r="B8" s="25" t="s">
        <v>4</v>
      </c>
      <c r="C8" s="32" t="str">
        <f>'DATA MAKLUMAT MURID'!K7</f>
        <v>EDIT</v>
      </c>
      <c r="E8" s="30"/>
      <c r="F8" s="30"/>
      <c r="G8" s="30"/>
      <c r="H8" s="30"/>
      <c r="I8" s="30"/>
      <c r="J8" s="30"/>
      <c r="K8" s="30"/>
      <c r="M8">
        <f>'DATA MAKLUMAT MURID'!B15</f>
        <v>0</v>
      </c>
      <c r="N8" t="str">
        <f t="shared" si="0"/>
        <v/>
      </c>
    </row>
    <row r="9" spans="1:14" ht="15" customHeight="1" x14ac:dyDescent="0.25">
      <c r="A9" s="4" t="s">
        <v>195</v>
      </c>
      <c r="B9" s="25" t="s">
        <v>4</v>
      </c>
      <c r="C9" s="30" t="str">
        <f>'DATA MAKLUMAT MURID'!C7</f>
        <v>EDIT</v>
      </c>
      <c r="E9" s="30"/>
      <c r="F9" s="30"/>
      <c r="G9" s="30"/>
      <c r="H9" s="30"/>
      <c r="I9" s="30"/>
      <c r="J9" s="30"/>
      <c r="K9" s="30"/>
      <c r="M9">
        <f>'DATA MAKLUMAT MURID'!B16</f>
        <v>0</v>
      </c>
      <c r="N9" t="str">
        <f t="shared" si="0"/>
        <v/>
      </c>
    </row>
    <row r="10" spans="1:14" x14ac:dyDescent="0.25">
      <c r="A10" s="4" t="s">
        <v>9</v>
      </c>
      <c r="B10" s="25" t="s">
        <v>4</v>
      </c>
      <c r="C10" s="30" t="str">
        <f>'DATA MAKLUMAT MURID'!C6</f>
        <v>EDIT</v>
      </c>
      <c r="E10" s="30"/>
      <c r="F10" s="30"/>
      <c r="G10" s="30"/>
      <c r="H10" s="30"/>
      <c r="I10" s="30"/>
      <c r="J10" s="30"/>
      <c r="K10" s="30"/>
      <c r="M10">
        <f>'DATA MAKLUMAT MURID'!B17</f>
        <v>0</v>
      </c>
      <c r="N10" t="str">
        <f t="shared" si="0"/>
        <v/>
      </c>
    </row>
    <row r="11" spans="1:14" x14ac:dyDescent="0.25">
      <c r="A11" s="4" t="s">
        <v>33</v>
      </c>
      <c r="B11" s="25" t="s">
        <v>4</v>
      </c>
      <c r="C11" s="30" t="str">
        <f>'DATA MAKLUMAT MURID'!C8</f>
        <v>EDIT</v>
      </c>
      <c r="E11" s="30"/>
      <c r="F11" s="30"/>
      <c r="G11" s="30"/>
      <c r="H11" s="30"/>
      <c r="I11" s="30"/>
      <c r="J11" s="30"/>
      <c r="K11" s="30"/>
      <c r="M11">
        <f>'DATA MAKLUMAT MURID'!B18</f>
        <v>0</v>
      </c>
      <c r="N11" t="str">
        <f t="shared" si="0"/>
        <v/>
      </c>
    </row>
    <row r="12" spans="1:14" ht="18.75" customHeight="1" x14ac:dyDescent="0.25">
      <c r="A12" s="207" t="s">
        <v>45</v>
      </c>
      <c r="B12" s="207"/>
      <c r="C12" s="207"/>
      <c r="D12" s="23"/>
      <c r="M12">
        <f>'DATA MAKLUMAT MURID'!B19</f>
        <v>0</v>
      </c>
      <c r="N12" t="str">
        <f>IF(M17=0,"",M17)</f>
        <v/>
      </c>
    </row>
    <row r="13" spans="1:14" hidden="1" x14ac:dyDescent="0.25"/>
    <row r="14" spans="1:14" s="22" customFormat="1" ht="15" hidden="1" customHeight="1" x14ac:dyDescent="0.25">
      <c r="A14" s="10" t="s">
        <v>21</v>
      </c>
      <c r="B14" s="10"/>
      <c r="C14" s="203" t="s">
        <v>22</v>
      </c>
      <c r="D14" s="203"/>
      <c r="E14" s="203"/>
      <c r="F14" s="203"/>
      <c r="G14" s="203"/>
    </row>
    <row r="15" spans="1:14" ht="15" hidden="1" customHeight="1" x14ac:dyDescent="0.25">
      <c r="A15" s="26" t="e">
        <f>VLOOKUP(M4,'DATA MAKLUMAT MURID'!A12:U80,23)</f>
        <v>#REF!</v>
      </c>
      <c r="B15" s="60"/>
      <c r="C15" s="204" t="e">
        <f>VLOOKUP(A15,'DATA TAFSIRAN TAHAP'!B93:D98,2)</f>
        <v>#REF!</v>
      </c>
      <c r="D15" s="205"/>
      <c r="E15" s="205"/>
      <c r="F15" s="205"/>
      <c r="G15" s="206"/>
      <c r="I15" s="21"/>
    </row>
    <row r="16" spans="1:14" hidden="1" x14ac:dyDescent="0.25"/>
    <row r="17" spans="1:14" ht="15" customHeight="1" x14ac:dyDescent="0.25">
      <c r="F17" s="23"/>
      <c r="G17" s="71"/>
      <c r="H17" s="71"/>
      <c r="M17">
        <f>'DATA MAKLUMAT MURID'!B20</f>
        <v>0</v>
      </c>
      <c r="N17" t="str">
        <f t="shared" ref="N17:N37" si="1">IF(M18=0,"",M18)</f>
        <v/>
      </c>
    </row>
    <row r="18" spans="1:14" x14ac:dyDescent="0.25">
      <c r="A18" s="207" t="s">
        <v>3</v>
      </c>
      <c r="B18" s="207"/>
      <c r="C18" s="207"/>
      <c r="D18" s="207"/>
      <c r="E18" s="207"/>
      <c r="M18">
        <f>'DATA MAKLUMAT MURID'!B21</f>
        <v>0</v>
      </c>
      <c r="N18" t="str">
        <f t="shared" si="1"/>
        <v/>
      </c>
    </row>
    <row r="19" spans="1:14" s="22" customFormat="1" ht="30.75" customHeight="1" x14ac:dyDescent="0.25">
      <c r="A19" s="76" t="s">
        <v>23</v>
      </c>
      <c r="B19" s="76" t="s">
        <v>54</v>
      </c>
      <c r="C19" s="84" t="s">
        <v>197</v>
      </c>
      <c r="D19" s="203" t="s">
        <v>198</v>
      </c>
      <c r="E19" s="203"/>
      <c r="F19" s="203"/>
      <c r="G19" s="203"/>
      <c r="M19" s="74">
        <f>'DATA MAKLUMAT MURID'!B22</f>
        <v>0</v>
      </c>
      <c r="N19" t="str">
        <f t="shared" si="1"/>
        <v/>
      </c>
    </row>
    <row r="20" spans="1:14" ht="28.5" customHeight="1" x14ac:dyDescent="0.25">
      <c r="A20" s="208" t="s">
        <v>42</v>
      </c>
      <c r="B20" s="64" t="s">
        <v>55</v>
      </c>
      <c r="C20" s="33">
        <f>VLOOKUP($M$4,'DATA MAKLUMAT MURID'!$A$12:U$81,5)</f>
        <v>0</v>
      </c>
      <c r="D20" s="193" t="e">
        <f>VLOOKUP(C20,'DATA TAFSIRAN TAHAP'!$B$6:$D$11,2)</f>
        <v>#N/A</v>
      </c>
      <c r="E20" s="194"/>
      <c r="F20" s="194"/>
      <c r="G20" s="195"/>
      <c r="M20">
        <f>'DATA MAKLUMAT MURID'!B23</f>
        <v>0</v>
      </c>
      <c r="N20" t="str">
        <f t="shared" si="1"/>
        <v/>
      </c>
    </row>
    <row r="21" spans="1:14" ht="43.5" customHeight="1" x14ac:dyDescent="0.25">
      <c r="A21" s="209"/>
      <c r="B21" s="64" t="s">
        <v>56</v>
      </c>
      <c r="C21" s="33">
        <f>VLOOKUP($M$4,'DATA MAKLUMAT MURID'!$A$12:U$81,6)</f>
        <v>0</v>
      </c>
      <c r="D21" s="193" t="e">
        <f>VLOOKUP(C21,'DATA TAFSIRAN TAHAP'!$B$16:$D$21,2)</f>
        <v>#N/A</v>
      </c>
      <c r="E21" s="194"/>
      <c r="F21" s="194"/>
      <c r="G21" s="195"/>
      <c r="M21">
        <f>'DATA MAKLUMAT MURID'!B24</f>
        <v>0</v>
      </c>
      <c r="N21" t="str">
        <f t="shared" si="1"/>
        <v/>
      </c>
    </row>
    <row r="22" spans="1:14" ht="28.5" customHeight="1" x14ac:dyDescent="0.25">
      <c r="A22" s="209"/>
      <c r="B22" s="64" t="s">
        <v>57</v>
      </c>
      <c r="C22" s="33">
        <f>VLOOKUP($M$4,'DATA MAKLUMAT MURID'!$A$12:U$81,7)</f>
        <v>0</v>
      </c>
      <c r="D22" s="193" t="e">
        <f>VLOOKUP(C22,'DATA TAFSIRAN TAHAP'!$B$26:$D$31,2)</f>
        <v>#N/A</v>
      </c>
      <c r="E22" s="194"/>
      <c r="F22" s="194"/>
      <c r="G22" s="195"/>
      <c r="M22">
        <f>'DATA MAKLUMAT MURID'!B25</f>
        <v>0</v>
      </c>
      <c r="N22" t="str">
        <f t="shared" si="1"/>
        <v/>
      </c>
    </row>
    <row r="23" spans="1:14" ht="28.5" customHeight="1" x14ac:dyDescent="0.25">
      <c r="A23" s="209"/>
      <c r="B23" s="64" t="s">
        <v>58</v>
      </c>
      <c r="C23" s="33">
        <f>VLOOKUP($M$4,'DATA MAKLUMAT MURID'!$A$12:U$81,8)</f>
        <v>0</v>
      </c>
      <c r="D23" s="193" t="e">
        <f>VLOOKUP(C23,'DATA TAFSIRAN TAHAP'!$B$36:$D$41,2)</f>
        <v>#N/A</v>
      </c>
      <c r="E23" s="194"/>
      <c r="F23" s="194"/>
      <c r="G23" s="195"/>
      <c r="M23">
        <f>'DATA MAKLUMAT MURID'!B26</f>
        <v>0</v>
      </c>
      <c r="N23" t="str">
        <f t="shared" si="1"/>
        <v/>
      </c>
    </row>
    <row r="24" spans="1:14" ht="32.1" customHeight="1" x14ac:dyDescent="0.25">
      <c r="A24" s="210"/>
      <c r="B24" s="64" t="s">
        <v>59</v>
      </c>
      <c r="C24" s="33">
        <f>VLOOKUP($M$4,'DATA MAKLUMAT MURID'!$A$12:U$81,9)</f>
        <v>0</v>
      </c>
      <c r="D24" s="193" t="e">
        <f>VLOOKUP(C24,'DATA TAFSIRAN TAHAP'!$B$46:$D$51,2)</f>
        <v>#N/A</v>
      </c>
      <c r="E24" s="194"/>
      <c r="F24" s="194"/>
      <c r="G24" s="195"/>
      <c r="M24" s="74">
        <f>'DATA MAKLUMAT MURID'!B27</f>
        <v>0</v>
      </c>
      <c r="N24" t="str">
        <f t="shared" si="1"/>
        <v/>
      </c>
    </row>
    <row r="25" spans="1:14" ht="52.5" customHeight="1" x14ac:dyDescent="0.25">
      <c r="A25" s="190" t="s">
        <v>43</v>
      </c>
      <c r="B25" s="77" t="s">
        <v>55</v>
      </c>
      <c r="C25" s="33">
        <f>VLOOKUP($M$4,'DATA MAKLUMAT MURID'!$A$12:U$81,10)</f>
        <v>0</v>
      </c>
      <c r="D25" s="193" t="e">
        <f>VLOOKUP(C25,'DATA TAFSIRAN TAHAP'!$B$57:$D$62,2)</f>
        <v>#N/A</v>
      </c>
      <c r="E25" s="194"/>
      <c r="F25" s="194"/>
      <c r="G25" s="195"/>
      <c r="M25">
        <f>'DATA MAKLUMAT MURID'!B28</f>
        <v>0</v>
      </c>
      <c r="N25" t="str">
        <f t="shared" si="1"/>
        <v/>
      </c>
    </row>
    <row r="26" spans="1:14" ht="42" customHeight="1" x14ac:dyDescent="0.25">
      <c r="A26" s="191"/>
      <c r="B26" s="77" t="s">
        <v>56</v>
      </c>
      <c r="C26" s="33">
        <f>VLOOKUP($M$4,'DATA MAKLUMAT MURID'!$A$12:U$81,11)</f>
        <v>0</v>
      </c>
      <c r="D26" s="193" t="e">
        <f>VLOOKUP(C26,'DATA TAFSIRAN TAHAP'!$B$66:$D$71,2)</f>
        <v>#N/A</v>
      </c>
      <c r="E26" s="194"/>
      <c r="F26" s="194"/>
      <c r="G26" s="195"/>
      <c r="M26">
        <f>'DATA MAKLUMAT MURID'!B29</f>
        <v>0</v>
      </c>
      <c r="N26" t="str">
        <f t="shared" si="1"/>
        <v/>
      </c>
    </row>
    <row r="27" spans="1:14" ht="24.95" customHeight="1" x14ac:dyDescent="0.25">
      <c r="A27" s="192"/>
      <c r="B27" s="47" t="s">
        <v>57</v>
      </c>
      <c r="C27" s="33">
        <f>VLOOKUP($M$4,'DATA MAKLUMAT MURID'!$A$12:U$81,12)</f>
        <v>0</v>
      </c>
      <c r="D27" s="193" t="e">
        <f>VLOOKUP(C27,'DATA TAFSIRAN TAHAP'!$B$75:$D$80,2)</f>
        <v>#N/A</v>
      </c>
      <c r="E27" s="194"/>
      <c r="F27" s="194"/>
      <c r="G27" s="195"/>
      <c r="M27">
        <f>'DATA MAKLUMAT MURID'!B30</f>
        <v>0</v>
      </c>
      <c r="N27" t="str">
        <f t="shared" si="1"/>
        <v/>
      </c>
    </row>
    <row r="28" spans="1:14" ht="46.5" customHeight="1" x14ac:dyDescent="0.25">
      <c r="A28" s="190" t="s">
        <v>44</v>
      </c>
      <c r="B28" s="47" t="s">
        <v>55</v>
      </c>
      <c r="C28" s="33">
        <f>VLOOKUP($M$4,'DATA MAKLUMAT MURID'!$A$12:U$81,13)</f>
        <v>0</v>
      </c>
      <c r="D28" s="193" t="e">
        <f>VLOOKUP(C28,'DATA TAFSIRAN TAHAP'!$B$84:$D$89,2)</f>
        <v>#N/A</v>
      </c>
      <c r="E28" s="194"/>
      <c r="F28" s="194"/>
      <c r="G28" s="195"/>
      <c r="M28">
        <f>'DATA MAKLUMAT MURID'!B31</f>
        <v>0</v>
      </c>
      <c r="N28" t="str">
        <f t="shared" si="1"/>
        <v/>
      </c>
    </row>
    <row r="29" spans="1:14" ht="45.75" customHeight="1" x14ac:dyDescent="0.25">
      <c r="A29" s="191"/>
      <c r="B29" s="77" t="s">
        <v>56</v>
      </c>
      <c r="C29" s="33">
        <f>VLOOKUP($M$4,'DATA MAKLUMAT MURID'!$A$12:U$81,14)</f>
        <v>0</v>
      </c>
      <c r="D29" s="193" t="e">
        <f>VLOOKUP(C29,'DATA TAFSIRAN TAHAP'!$B$93:$D$98,2)</f>
        <v>#N/A</v>
      </c>
      <c r="E29" s="194"/>
      <c r="F29" s="194"/>
      <c r="G29" s="195"/>
      <c r="M29">
        <f>'DATA MAKLUMAT MURID'!B32</f>
        <v>0</v>
      </c>
      <c r="N29" t="str">
        <f t="shared" si="1"/>
        <v/>
      </c>
    </row>
    <row r="30" spans="1:14" ht="24.95" customHeight="1" x14ac:dyDescent="0.25">
      <c r="A30" s="191"/>
      <c r="B30" s="77" t="s">
        <v>57</v>
      </c>
      <c r="C30" s="33">
        <f>VLOOKUP($M$4,'DATA MAKLUMAT MURID'!$A$12:U$81,15)</f>
        <v>0</v>
      </c>
      <c r="D30" s="199" t="e">
        <f>VLOOKUP(C30,'DATA TAFSIRAN TAHAP'!$B$102:$D$107,2)</f>
        <v>#N/A</v>
      </c>
      <c r="E30" s="200"/>
      <c r="F30" s="200"/>
      <c r="G30" s="201"/>
      <c r="M30">
        <f>'DATA MAKLUMAT MURID'!B33</f>
        <v>0</v>
      </c>
      <c r="N30" t="str">
        <f t="shared" si="1"/>
        <v/>
      </c>
    </row>
    <row r="31" spans="1:14" ht="24.95" customHeight="1" x14ac:dyDescent="0.25">
      <c r="A31" s="191"/>
      <c r="B31" s="77" t="s">
        <v>58</v>
      </c>
      <c r="C31" s="33">
        <f>VLOOKUP($M$4,'DATA MAKLUMAT MURID'!$A$12:U$81,16)</f>
        <v>0</v>
      </c>
      <c r="D31" s="199" t="e">
        <f>VLOOKUP(C31,'DATA TAFSIRAN TAHAP'!$B$111:$D$116,2)</f>
        <v>#N/A</v>
      </c>
      <c r="E31" s="200"/>
      <c r="F31" s="200"/>
      <c r="G31" s="201"/>
      <c r="M31">
        <f>'DATA MAKLUMAT MURID'!B34</f>
        <v>0</v>
      </c>
      <c r="N31" t="str">
        <f t="shared" si="1"/>
        <v/>
      </c>
    </row>
    <row r="32" spans="1:14" ht="24.95" customHeight="1" x14ac:dyDescent="0.25">
      <c r="A32" s="191"/>
      <c r="B32" s="77" t="s">
        <v>59</v>
      </c>
      <c r="C32" s="33">
        <f>VLOOKUP($M$4,'DATA MAKLUMAT MURID'!$A$12:U$81,17)</f>
        <v>0</v>
      </c>
      <c r="D32" s="199" t="e">
        <f>VLOOKUP(C32,'DATA TAFSIRAN TAHAP'!$B$120:$D$125,2)</f>
        <v>#N/A</v>
      </c>
      <c r="E32" s="200"/>
      <c r="F32" s="200"/>
      <c r="G32" s="201"/>
      <c r="M32">
        <f>'DATA MAKLUMAT MURID'!B35</f>
        <v>0</v>
      </c>
      <c r="N32" t="str">
        <f t="shared" si="1"/>
        <v/>
      </c>
    </row>
    <row r="33" spans="1:14" ht="33.950000000000003" customHeight="1" x14ac:dyDescent="0.25">
      <c r="A33" s="192"/>
      <c r="B33" s="77" t="s">
        <v>60</v>
      </c>
      <c r="C33" s="33">
        <f>VLOOKUP($M$4,'DATA MAKLUMAT MURID'!$A$12:U$81,18)</f>
        <v>0</v>
      </c>
      <c r="D33" s="193" t="e">
        <f>VLOOKUP(C33,'DATA TAFSIRAN TAHAP'!$B$129:$D$134,2)</f>
        <v>#N/A</v>
      </c>
      <c r="E33" s="194"/>
      <c r="F33" s="194"/>
      <c r="G33" s="195"/>
      <c r="M33" s="71">
        <f>'DATA MAKLUMAT MURID'!B36</f>
        <v>0</v>
      </c>
      <c r="N33" t="str">
        <f t="shared" si="1"/>
        <v/>
      </c>
    </row>
    <row r="34" spans="1:14" ht="54" customHeight="1" x14ac:dyDescent="0.25">
      <c r="A34" s="196" t="s">
        <v>194</v>
      </c>
      <c r="B34" s="76" t="s">
        <v>55</v>
      </c>
      <c r="C34" s="33">
        <f>VLOOKUP($M$4,'DATA MAKLUMAT MURID'!$A$12:U$81,19)</f>
        <v>0</v>
      </c>
      <c r="D34" s="193" t="e">
        <f>VLOOKUP(C34,'DATA TAFSIRAN TAHAP'!$B$138:$D$143,2)</f>
        <v>#N/A</v>
      </c>
      <c r="E34" s="194"/>
      <c r="F34" s="194"/>
      <c r="G34" s="195"/>
      <c r="M34" s="71">
        <f>'DATA MAKLUMAT MURID'!B37</f>
        <v>0</v>
      </c>
      <c r="N34" t="str">
        <f t="shared" si="1"/>
        <v/>
      </c>
    </row>
    <row r="35" spans="1:14" ht="30" customHeight="1" x14ac:dyDescent="0.25">
      <c r="A35" s="197"/>
      <c r="B35" s="47" t="s">
        <v>56</v>
      </c>
      <c r="C35" s="33">
        <f>VLOOKUP($M$4,'DATA MAKLUMAT MURID'!$A$12:U$81,20)</f>
        <v>0</v>
      </c>
      <c r="D35" s="193" t="e">
        <f>VLOOKUP(C35,'DATA TAFSIRAN TAHAP'!$B$148:$D$153,2)</f>
        <v>#N/A</v>
      </c>
      <c r="E35" s="194"/>
      <c r="F35" s="194"/>
      <c r="G35" s="195"/>
      <c r="M35" s="71">
        <f>'DATA MAKLUMAT MURID'!B38</f>
        <v>0</v>
      </c>
      <c r="N35" t="str">
        <f t="shared" si="1"/>
        <v/>
      </c>
    </row>
    <row r="36" spans="1:14" ht="42" customHeight="1" x14ac:dyDescent="0.25">
      <c r="A36" s="198"/>
      <c r="B36" s="77" t="s">
        <v>57</v>
      </c>
      <c r="C36" s="33">
        <f>VLOOKUP($M$4,'DATA MAKLUMAT MURID'!$A$12:U$81,21)</f>
        <v>0</v>
      </c>
      <c r="D36" s="193" t="e">
        <f>VLOOKUP(C36,'DATA TAFSIRAN TAHAP'!$B$158:$D$163,2)</f>
        <v>#N/A</v>
      </c>
      <c r="E36" s="194"/>
      <c r="F36" s="194"/>
      <c r="G36" s="195"/>
      <c r="M36" s="71">
        <f>'DATA MAKLUMAT MURID'!B39</f>
        <v>0</v>
      </c>
      <c r="N36" t="str">
        <f t="shared" si="1"/>
        <v/>
      </c>
    </row>
    <row r="37" spans="1:14" x14ac:dyDescent="0.25">
      <c r="A37" s="23"/>
      <c r="B37" s="59"/>
      <c r="M37" s="71">
        <f>'DATA MAKLUMAT MURID'!B40</f>
        <v>0</v>
      </c>
      <c r="N37" t="str">
        <f t="shared" si="1"/>
        <v/>
      </c>
    </row>
    <row r="38" spans="1:14" x14ac:dyDescent="0.25">
      <c r="A38" s="23" t="s">
        <v>27</v>
      </c>
      <c r="M38" s="71">
        <f>'DATA MAKLUMAT MURID'!B41</f>
        <v>0</v>
      </c>
      <c r="N38" t="str">
        <f t="shared" ref="N38:N74" si="2">IF(M40=0,"",M40)</f>
        <v/>
      </c>
    </row>
    <row r="39" spans="1:14" ht="30" customHeight="1" x14ac:dyDescent="0.25">
      <c r="A39" s="23"/>
      <c r="C39" s="59"/>
      <c r="F39" s="188" t="s">
        <v>196</v>
      </c>
      <c r="G39" s="188"/>
      <c r="M39" s="71">
        <f>'DATA MAKLUMAT MURID'!B42</f>
        <v>0</v>
      </c>
      <c r="N39" t="str">
        <f t="shared" si="2"/>
        <v/>
      </c>
    </row>
    <row r="40" spans="1:14" x14ac:dyDescent="0.25">
      <c r="A40" s="58" t="s">
        <v>29</v>
      </c>
      <c r="C40" s="57"/>
      <c r="F40" s="59" t="s">
        <v>30</v>
      </c>
      <c r="G40" s="23"/>
      <c r="M40" s="71">
        <f>'DATA MAKLUMAT MURID'!B43</f>
        <v>0</v>
      </c>
      <c r="N40" t="str">
        <f t="shared" si="2"/>
        <v/>
      </c>
    </row>
    <row r="41" spans="1:14" x14ac:dyDescent="0.25">
      <c r="A41" s="59" t="s">
        <v>28</v>
      </c>
      <c r="C41" s="24"/>
      <c r="F41" s="57" t="s">
        <v>24</v>
      </c>
      <c r="G41" s="23"/>
      <c r="M41" s="71">
        <f>'DATA MAKLUMAT MURID'!B44</f>
        <v>0</v>
      </c>
      <c r="N41" t="str">
        <f t="shared" si="2"/>
        <v/>
      </c>
    </row>
    <row r="42" spans="1:14" x14ac:dyDescent="0.25">
      <c r="A42" s="59" t="s">
        <v>46</v>
      </c>
      <c r="C42" s="24"/>
      <c r="F42" s="24"/>
      <c r="M42" s="71">
        <f>'DATA MAKLUMAT MURID'!B45</f>
        <v>0</v>
      </c>
      <c r="N42" t="str">
        <f t="shared" si="2"/>
        <v/>
      </c>
    </row>
    <row r="43" spans="1:14" x14ac:dyDescent="0.25">
      <c r="B43" s="59"/>
      <c r="F43" s="23" t="s">
        <v>25</v>
      </c>
      <c r="G43" t="str">
        <f>'DATA MAKLUMAT MURID'!C5</f>
        <v>EDIT</v>
      </c>
      <c r="M43" s="71">
        <f>'DATA MAKLUMAT MURID'!B46</f>
        <v>0</v>
      </c>
      <c r="N43" t="str">
        <f t="shared" si="2"/>
        <v/>
      </c>
    </row>
    <row r="44" spans="1:14" x14ac:dyDescent="0.25">
      <c r="B44" s="57"/>
      <c r="M44" s="71">
        <f>'DATA MAKLUMAT MURID'!B47</f>
        <v>0</v>
      </c>
      <c r="N44" t="str">
        <f t="shared" si="2"/>
        <v/>
      </c>
    </row>
    <row r="45" spans="1:14" ht="30" customHeight="1" x14ac:dyDescent="0.25">
      <c r="B45" s="57"/>
      <c r="F45" s="189" t="s">
        <v>26</v>
      </c>
      <c r="G45" s="189"/>
      <c r="M45" s="71">
        <f>'DATA MAKLUMAT MURID'!B48</f>
        <v>0</v>
      </c>
      <c r="N45" t="str">
        <f t="shared" si="2"/>
        <v/>
      </c>
    </row>
    <row r="46" spans="1:14" x14ac:dyDescent="0.25">
      <c r="B46" s="57"/>
      <c r="M46" s="71">
        <f>'DATA MAKLUMAT MURID'!B49</f>
        <v>0</v>
      </c>
      <c r="N46" t="str">
        <f t="shared" si="2"/>
        <v/>
      </c>
    </row>
    <row r="47" spans="1:14" x14ac:dyDescent="0.25">
      <c r="M47" s="71">
        <f>'DATA MAKLUMAT MURID'!B50</f>
        <v>0</v>
      </c>
      <c r="N47" t="str">
        <f t="shared" si="2"/>
        <v/>
      </c>
    </row>
    <row r="48" spans="1:14" x14ac:dyDescent="0.25">
      <c r="M48" s="71">
        <f>'DATA MAKLUMAT MURID'!B51</f>
        <v>0</v>
      </c>
      <c r="N48" t="str">
        <f t="shared" si="2"/>
        <v/>
      </c>
    </row>
    <row r="49" spans="1:14" x14ac:dyDescent="0.25">
      <c r="M49" s="71">
        <f>'DATA MAKLUMAT MURID'!B52</f>
        <v>0</v>
      </c>
      <c r="N49" t="str">
        <f t="shared" si="2"/>
        <v/>
      </c>
    </row>
    <row r="50" spans="1:14" x14ac:dyDescent="0.25">
      <c r="M50" s="71">
        <f>'DATA MAKLUMAT MURID'!B53</f>
        <v>0</v>
      </c>
      <c r="N50" t="str">
        <f t="shared" si="2"/>
        <v/>
      </c>
    </row>
    <row r="51" spans="1:14" x14ac:dyDescent="0.25">
      <c r="M51" s="71">
        <f>'DATA MAKLUMAT MURID'!B54</f>
        <v>0</v>
      </c>
      <c r="N51" t="str">
        <f t="shared" si="2"/>
        <v/>
      </c>
    </row>
    <row r="52" spans="1:14" x14ac:dyDescent="0.25">
      <c r="M52" s="71">
        <f>'DATA MAKLUMAT MURID'!B55</f>
        <v>0</v>
      </c>
      <c r="N52" t="str">
        <f t="shared" si="2"/>
        <v/>
      </c>
    </row>
    <row r="53" spans="1:14" x14ac:dyDescent="0.25">
      <c r="M53" s="71">
        <f>'DATA MAKLUMAT MURID'!B56</f>
        <v>0</v>
      </c>
      <c r="N53" t="str">
        <f t="shared" si="2"/>
        <v/>
      </c>
    </row>
    <row r="54" spans="1:14" x14ac:dyDescent="0.25">
      <c r="M54" s="71">
        <f>'DATA MAKLUMAT MURID'!B57</f>
        <v>0</v>
      </c>
      <c r="N54" t="str">
        <f t="shared" si="2"/>
        <v/>
      </c>
    </row>
    <row r="55" spans="1:14" x14ac:dyDescent="0.25">
      <c r="M55" s="71">
        <f>'DATA MAKLUMAT MURID'!B58</f>
        <v>0</v>
      </c>
      <c r="N55" t="str">
        <f t="shared" si="2"/>
        <v/>
      </c>
    </row>
    <row r="56" spans="1:14" x14ac:dyDescent="0.25">
      <c r="M56" s="71">
        <f>'DATA MAKLUMAT MURID'!B59</f>
        <v>0</v>
      </c>
      <c r="N56" t="str">
        <f t="shared" si="2"/>
        <v/>
      </c>
    </row>
    <row r="57" spans="1:14" x14ac:dyDescent="0.25">
      <c r="A57" s="23"/>
      <c r="M57" s="71">
        <f>'DATA MAKLUMAT MURID'!B60</f>
        <v>0</v>
      </c>
      <c r="N57" t="str">
        <f t="shared" si="2"/>
        <v/>
      </c>
    </row>
    <row r="58" spans="1:14" x14ac:dyDescent="0.25">
      <c r="M58" s="71">
        <f>'DATA MAKLUMAT MURID'!B61</f>
        <v>0</v>
      </c>
      <c r="N58" t="str">
        <f t="shared" si="2"/>
        <v/>
      </c>
    </row>
    <row r="59" spans="1:14" x14ac:dyDescent="0.25">
      <c r="M59" s="71">
        <f>'DATA MAKLUMAT MURID'!B62</f>
        <v>0</v>
      </c>
      <c r="N59" t="str">
        <f t="shared" si="2"/>
        <v/>
      </c>
    </row>
    <row r="60" spans="1:14" x14ac:dyDescent="0.25">
      <c r="M60" s="71">
        <f>'DATA MAKLUMAT MURID'!B63</f>
        <v>0</v>
      </c>
      <c r="N60" t="str">
        <f t="shared" si="2"/>
        <v/>
      </c>
    </row>
    <row r="61" spans="1:14" x14ac:dyDescent="0.25">
      <c r="M61" s="71">
        <f>'DATA MAKLUMAT MURID'!B64</f>
        <v>0</v>
      </c>
      <c r="N61" t="str">
        <f t="shared" si="2"/>
        <v/>
      </c>
    </row>
    <row r="62" spans="1:14" x14ac:dyDescent="0.25">
      <c r="M62" s="71">
        <f>'DATA MAKLUMAT MURID'!B65</f>
        <v>0</v>
      </c>
      <c r="N62" t="str">
        <f t="shared" si="2"/>
        <v/>
      </c>
    </row>
    <row r="63" spans="1:14" x14ac:dyDescent="0.25">
      <c r="M63" s="71">
        <f>'DATA MAKLUMAT MURID'!B66</f>
        <v>0</v>
      </c>
      <c r="N63" t="str">
        <f t="shared" si="2"/>
        <v/>
      </c>
    </row>
    <row r="64" spans="1:14" x14ac:dyDescent="0.25">
      <c r="M64" s="71">
        <f>'DATA MAKLUMAT MURID'!B67</f>
        <v>0</v>
      </c>
      <c r="N64" t="str">
        <f t="shared" si="2"/>
        <v/>
      </c>
    </row>
    <row r="65" spans="13:14" x14ac:dyDescent="0.25">
      <c r="M65" s="71">
        <f>'DATA MAKLUMAT MURID'!B68</f>
        <v>0</v>
      </c>
      <c r="N65" t="str">
        <f t="shared" si="2"/>
        <v/>
      </c>
    </row>
    <row r="66" spans="13:14" x14ac:dyDescent="0.25">
      <c r="M66" s="71">
        <f>'DATA MAKLUMAT MURID'!B69</f>
        <v>0</v>
      </c>
      <c r="N66" t="str">
        <f t="shared" si="2"/>
        <v/>
      </c>
    </row>
    <row r="67" spans="13:14" x14ac:dyDescent="0.25">
      <c r="M67" s="71">
        <f>'DATA MAKLUMAT MURID'!B70</f>
        <v>0</v>
      </c>
      <c r="N67" t="str">
        <f t="shared" si="2"/>
        <v/>
      </c>
    </row>
    <row r="68" spans="13:14" x14ac:dyDescent="0.25">
      <c r="M68" s="71">
        <f>'DATA MAKLUMAT MURID'!B71</f>
        <v>0</v>
      </c>
      <c r="N68" t="str">
        <f t="shared" si="2"/>
        <v/>
      </c>
    </row>
    <row r="69" spans="13:14" x14ac:dyDescent="0.25">
      <c r="M69" s="71">
        <f>'DATA MAKLUMAT MURID'!B72</f>
        <v>0</v>
      </c>
      <c r="N69" t="str">
        <f t="shared" si="2"/>
        <v/>
      </c>
    </row>
    <row r="70" spans="13:14" x14ac:dyDescent="0.25">
      <c r="M70" s="71">
        <f>'DATA MAKLUMAT MURID'!B73</f>
        <v>0</v>
      </c>
      <c r="N70" t="str">
        <f t="shared" si="2"/>
        <v/>
      </c>
    </row>
    <row r="71" spans="13:14" x14ac:dyDescent="0.25">
      <c r="M71" s="71">
        <f>'DATA MAKLUMAT MURID'!B74</f>
        <v>0</v>
      </c>
      <c r="N71" t="str">
        <f t="shared" si="2"/>
        <v/>
      </c>
    </row>
    <row r="72" spans="13:14" x14ac:dyDescent="0.25">
      <c r="M72" s="71">
        <f>'DATA MAKLUMAT MURID'!B75</f>
        <v>0</v>
      </c>
      <c r="N72" t="str">
        <f t="shared" si="2"/>
        <v/>
      </c>
    </row>
    <row r="73" spans="13:14" x14ac:dyDescent="0.25">
      <c r="M73" s="71">
        <f>'DATA MAKLUMAT MURID'!B76</f>
        <v>0</v>
      </c>
      <c r="N73" t="str">
        <f t="shared" si="2"/>
        <v/>
      </c>
    </row>
    <row r="74" spans="13:14" x14ac:dyDescent="0.25">
      <c r="M74" s="71">
        <f>'DATA MAKLUMAT MURID'!B77</f>
        <v>0</v>
      </c>
      <c r="N74" t="str">
        <f t="shared" si="2"/>
        <v/>
      </c>
    </row>
    <row r="75" spans="13:14" x14ac:dyDescent="0.25">
      <c r="M75" s="71">
        <f>'DATA MAKLUMAT MURID'!B78</f>
        <v>0</v>
      </c>
    </row>
    <row r="76" spans="13:14" x14ac:dyDescent="0.25">
      <c r="M76" s="71">
        <f>'DATA MAKLUMAT MURID'!B79</f>
        <v>0</v>
      </c>
    </row>
  </sheetData>
  <mergeCells count="30">
    <mergeCell ref="D33:G33"/>
    <mergeCell ref="A1:G1"/>
    <mergeCell ref="A2:G2"/>
    <mergeCell ref="D22:G22"/>
    <mergeCell ref="C14:G14"/>
    <mergeCell ref="D19:G19"/>
    <mergeCell ref="C15:G15"/>
    <mergeCell ref="A18:E18"/>
    <mergeCell ref="A12:C12"/>
    <mergeCell ref="D23:G23"/>
    <mergeCell ref="D24:G24"/>
    <mergeCell ref="A20:A24"/>
    <mergeCell ref="D20:G20"/>
    <mergeCell ref="D21:G21"/>
    <mergeCell ref="F39:G39"/>
    <mergeCell ref="F45:G45"/>
    <mergeCell ref="A25:A27"/>
    <mergeCell ref="D25:G25"/>
    <mergeCell ref="D26:G26"/>
    <mergeCell ref="D27:G27"/>
    <mergeCell ref="A34:A36"/>
    <mergeCell ref="D34:G34"/>
    <mergeCell ref="D35:G35"/>
    <mergeCell ref="D36:G36"/>
    <mergeCell ref="A28:A33"/>
    <mergeCell ref="D28:G28"/>
    <mergeCell ref="D29:G29"/>
    <mergeCell ref="D30:G30"/>
    <mergeCell ref="D31:G31"/>
    <mergeCell ref="D32:G32"/>
  </mergeCells>
  <pageMargins left="0.5" right="0.5" top="0.5" bottom="0.5" header="0.3" footer="0.3"/>
  <pageSetup paperSize="9" orientation="landscape" horizontalDpi="4294967294" verticalDpi="0"/>
  <drawing r:id="rId1"/>
  <legacyDrawing r:id="rId2"/>
  <mc:AlternateContent xmlns:mc="http://schemas.openxmlformats.org/markup-compatibility/2006">
    <mc:Choice Requires="x14">
      <controls>
        <mc:AlternateContent xmlns:mc="http://schemas.openxmlformats.org/markup-compatibility/2006">
          <mc:Choice Requires="x14">
            <control shapeId="12289" r:id="rId3" name="Drop Down 1">
              <controlPr defaultSize="0" print="0" autoLine="0" autoPict="0">
                <anchor moveWithCells="1">
                  <from>
                    <xdr:col>0</xdr:col>
                    <xdr:colOff>76200</xdr:colOff>
                    <xdr:row>0</xdr:row>
                    <xdr:rowOff>104775</xdr:rowOff>
                  </from>
                  <to>
                    <xdr:col>0</xdr:col>
                    <xdr:colOff>2295525</xdr:colOff>
                    <xdr:row>1</xdr:row>
                    <xdr:rowOff>76200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68" workbookViewId="0">
      <selection activeCell="Z86" sqref="Z86"/>
    </sheetView>
  </sheetViews>
  <sheetFormatPr defaultColWidth="11.42578125" defaultRowHeight="15" x14ac:dyDescent="0.25"/>
  <cols>
    <col min="1" max="1" width="1.140625" customWidth="1"/>
    <col min="2" max="2" width="6.7109375" hidden="1" customWidth="1"/>
    <col min="3" max="3" width="1" hidden="1" customWidth="1"/>
    <col min="4" max="5" width="0.7109375" hidden="1" customWidth="1"/>
    <col min="6" max="7" width="0.85546875" hidden="1" customWidth="1"/>
    <col min="8" max="8" width="1" hidden="1" customWidth="1"/>
    <col min="9" max="9" width="1.7109375" hidden="1" customWidth="1"/>
    <col min="10" max="11" width="0.7109375" hidden="1" customWidth="1"/>
    <col min="12" max="12" width="1.140625" hidden="1" customWidth="1"/>
    <col min="13" max="13" width="0.85546875" hidden="1" customWidth="1"/>
    <col min="14" max="14" width="1" hidden="1" customWidth="1"/>
    <col min="15" max="15" width="0.7109375" hidden="1" customWidth="1"/>
    <col min="16" max="17" width="0.85546875" hidden="1" customWidth="1"/>
    <col min="18" max="18" width="0.7109375" hidden="1" customWidth="1"/>
  </cols>
  <sheetData>
    <row r="1" spans="1:25" ht="20.25" customHeight="1" x14ac:dyDescent="0.25">
      <c r="A1" s="71"/>
      <c r="B1" s="214" t="s">
        <v>38</v>
      </c>
      <c r="C1" s="214"/>
      <c r="D1" s="214"/>
      <c r="E1" s="214"/>
      <c r="F1" s="214"/>
      <c r="G1" s="214" t="s">
        <v>39</v>
      </c>
      <c r="H1" s="214"/>
      <c r="I1" s="214"/>
      <c r="J1" s="214" t="s">
        <v>40</v>
      </c>
      <c r="K1" s="214"/>
      <c r="L1" s="214"/>
      <c r="M1" s="214"/>
      <c r="N1" s="214"/>
      <c r="O1" s="214"/>
      <c r="P1" s="214" t="s">
        <v>47</v>
      </c>
      <c r="Q1" s="214"/>
      <c r="R1" s="214"/>
      <c r="S1" s="211" t="s">
        <v>38</v>
      </c>
      <c r="T1" s="212"/>
      <c r="U1" s="212"/>
      <c r="V1" s="212"/>
      <c r="W1" s="212"/>
      <c r="X1" s="212"/>
      <c r="Y1" s="213"/>
    </row>
    <row r="2" spans="1:25" ht="18" customHeight="1" x14ac:dyDescent="0.25">
      <c r="B2" t="s">
        <v>55</v>
      </c>
      <c r="C2" t="s">
        <v>56</v>
      </c>
      <c r="D2" s="71" t="s">
        <v>57</v>
      </c>
      <c r="E2" s="71" t="s">
        <v>181</v>
      </c>
      <c r="F2" t="s">
        <v>59</v>
      </c>
      <c r="G2" t="s">
        <v>55</v>
      </c>
      <c r="H2" t="s">
        <v>56</v>
      </c>
      <c r="I2" t="s">
        <v>57</v>
      </c>
      <c r="J2" t="s">
        <v>55</v>
      </c>
      <c r="K2" t="s">
        <v>56</v>
      </c>
      <c r="L2" t="s">
        <v>57</v>
      </c>
      <c r="M2" t="s">
        <v>58</v>
      </c>
      <c r="N2" t="s">
        <v>59</v>
      </c>
      <c r="O2" t="s">
        <v>60</v>
      </c>
      <c r="P2" t="s">
        <v>55</v>
      </c>
      <c r="Q2" t="s">
        <v>56</v>
      </c>
      <c r="R2" t="s">
        <v>57</v>
      </c>
      <c r="S2" s="119" t="s">
        <v>182</v>
      </c>
      <c r="T2" s="119" t="s">
        <v>185</v>
      </c>
      <c r="U2" s="119" t="s">
        <v>186</v>
      </c>
      <c r="V2" s="119" t="s">
        <v>187</v>
      </c>
      <c r="W2" s="119" t="s">
        <v>188</v>
      </c>
      <c r="X2" s="119" t="s">
        <v>189</v>
      </c>
      <c r="Y2" s="119" t="s">
        <v>190</v>
      </c>
    </row>
    <row r="3" spans="1:25" ht="21.95" customHeight="1" x14ac:dyDescent="0.25">
      <c r="B3" s="72">
        <f>'DATA MAKLUMAT MURID'!E12</f>
        <v>0</v>
      </c>
      <c r="C3" s="72">
        <f>'DATA MAKLUMAT MURID'!F12</f>
        <v>0</v>
      </c>
      <c r="D3" s="33">
        <f>'DATA MAKLUMAT MURID'!G12</f>
        <v>0</v>
      </c>
      <c r="E3" s="72">
        <f>'DATA MAKLUMAT MURID'!H12</f>
        <v>0</v>
      </c>
      <c r="F3" s="72">
        <f>'DATA MAKLUMAT MURID'!I12</f>
        <v>0</v>
      </c>
      <c r="G3" s="72">
        <f>'DATA MAKLUMAT MURID'!J12</f>
        <v>0</v>
      </c>
      <c r="H3" s="72">
        <f>'DATA MAKLUMAT MURID'!K12</f>
        <v>0</v>
      </c>
      <c r="I3" s="72">
        <f>'DATA MAKLUMAT MURID'!L12</f>
        <v>0</v>
      </c>
      <c r="J3" s="72">
        <f>'DATA MAKLUMAT MURID'!M12</f>
        <v>0</v>
      </c>
      <c r="K3" s="72">
        <f>'DATA MAKLUMAT MURID'!N12</f>
        <v>0</v>
      </c>
      <c r="L3" s="72">
        <f>'DATA MAKLUMAT MURID'!O12</f>
        <v>0</v>
      </c>
      <c r="M3" s="72">
        <f>'DATA MAKLUMAT MURID'!P12</f>
        <v>0</v>
      </c>
      <c r="N3" s="72">
        <f>'DATA MAKLUMAT MURID'!Q12</f>
        <v>0</v>
      </c>
      <c r="O3" s="72">
        <f>'DATA MAKLUMAT MURID'!R12</f>
        <v>0</v>
      </c>
      <c r="P3">
        <f>'DATA MAKLUMAT MURID'!S12</f>
        <v>0</v>
      </c>
      <c r="Q3">
        <f>'DATA MAKLUMAT MURID'!T12</f>
        <v>0</v>
      </c>
      <c r="R3">
        <f>'DATA MAKLUMAT MURID'!U12</f>
        <v>0</v>
      </c>
      <c r="S3" s="118" t="s">
        <v>55</v>
      </c>
      <c r="T3" s="118">
        <f>COUNTIF(B3:B82,1)</f>
        <v>0</v>
      </c>
      <c r="U3" s="118">
        <f>COUNTIF(B3:B82,2)</f>
        <v>0</v>
      </c>
      <c r="V3" s="118">
        <f>COUNTIF(B3:B82,3)</f>
        <v>0</v>
      </c>
      <c r="W3" s="118">
        <f>COUNTIF(B3:B82,4)</f>
        <v>0</v>
      </c>
      <c r="X3" s="118">
        <f>COUNTIF(B3:B82,5)</f>
        <v>0</v>
      </c>
      <c r="Y3" s="118">
        <f>COUNTIF(B3:B82,6)</f>
        <v>0</v>
      </c>
    </row>
    <row r="4" spans="1:25" ht="15.75" x14ac:dyDescent="0.25">
      <c r="B4" s="72">
        <f>'DATA MAKLUMAT MURID'!E13</f>
        <v>0</v>
      </c>
      <c r="C4" s="72">
        <f>'DATA MAKLUMAT MURID'!F13</f>
        <v>0</v>
      </c>
      <c r="D4" s="33">
        <f>'DATA MAKLUMAT MURID'!G13</f>
        <v>0</v>
      </c>
      <c r="E4" s="72">
        <f>'DATA MAKLUMAT MURID'!H13</f>
        <v>0</v>
      </c>
      <c r="F4" s="72">
        <f>'DATA MAKLUMAT MURID'!I13</f>
        <v>0</v>
      </c>
      <c r="G4" s="72">
        <f>'DATA MAKLUMAT MURID'!J13</f>
        <v>0</v>
      </c>
      <c r="H4" s="72">
        <f>'DATA MAKLUMAT MURID'!K13</f>
        <v>0</v>
      </c>
      <c r="I4" s="72">
        <f>'DATA MAKLUMAT MURID'!L13</f>
        <v>0</v>
      </c>
      <c r="J4" s="72">
        <f>'DATA MAKLUMAT MURID'!M13</f>
        <v>0</v>
      </c>
      <c r="K4" s="72">
        <f>'DATA MAKLUMAT MURID'!N13</f>
        <v>0</v>
      </c>
      <c r="L4" s="72">
        <f>'DATA MAKLUMAT MURID'!O13</f>
        <v>0</v>
      </c>
      <c r="M4" s="72">
        <f>'DATA MAKLUMAT MURID'!P13</f>
        <v>0</v>
      </c>
      <c r="N4" s="72">
        <f>'DATA MAKLUMAT MURID'!Q13</f>
        <v>0</v>
      </c>
      <c r="O4" s="72">
        <f>'DATA MAKLUMAT MURID'!R13</f>
        <v>0</v>
      </c>
      <c r="P4" s="71">
        <f>'DATA MAKLUMAT MURID'!S13</f>
        <v>0</v>
      </c>
      <c r="Q4" s="71">
        <f>'DATA MAKLUMAT MURID'!T13</f>
        <v>0</v>
      </c>
      <c r="R4" s="71">
        <f>'DATA MAKLUMAT MURID'!U13</f>
        <v>0</v>
      </c>
      <c r="S4" s="118" t="s">
        <v>56</v>
      </c>
      <c r="T4" s="118">
        <f>COUNTIF(C3:C82,1)</f>
        <v>0</v>
      </c>
      <c r="U4" s="118">
        <f>COUNTIF(C3:C82,2)</f>
        <v>0</v>
      </c>
      <c r="V4" s="118">
        <f>COUNTIF(C3:C82,3)</f>
        <v>0</v>
      </c>
      <c r="W4" s="118">
        <f>COUNTIF(C3:C82,4)</f>
        <v>0</v>
      </c>
      <c r="X4" s="118">
        <f>COUNTIF(C3:C82,5)</f>
        <v>0</v>
      </c>
      <c r="Y4" s="118">
        <f>COUNTIF(C3:C82,6)</f>
        <v>0</v>
      </c>
    </row>
    <row r="5" spans="1:25" ht="15.75" x14ac:dyDescent="0.25">
      <c r="B5" s="72">
        <f>'DATA MAKLUMAT MURID'!E14</f>
        <v>0</v>
      </c>
      <c r="C5" s="72">
        <f>'DATA MAKLUMAT MURID'!F14</f>
        <v>0</v>
      </c>
      <c r="D5" s="33">
        <f>'DATA MAKLUMAT MURID'!G14</f>
        <v>0</v>
      </c>
      <c r="E5" s="72">
        <f>'DATA MAKLUMAT MURID'!H14</f>
        <v>0</v>
      </c>
      <c r="F5" s="72">
        <f>'DATA MAKLUMAT MURID'!I14</f>
        <v>0</v>
      </c>
      <c r="G5" s="72">
        <f>'DATA MAKLUMAT MURID'!J14</f>
        <v>0</v>
      </c>
      <c r="H5" s="72">
        <f>'DATA MAKLUMAT MURID'!K14</f>
        <v>0</v>
      </c>
      <c r="I5" s="72">
        <f>'DATA MAKLUMAT MURID'!L14</f>
        <v>0</v>
      </c>
      <c r="J5" s="72">
        <f>'DATA MAKLUMAT MURID'!M14</f>
        <v>0</v>
      </c>
      <c r="K5" s="72">
        <f>'DATA MAKLUMAT MURID'!N14</f>
        <v>0</v>
      </c>
      <c r="L5" s="72">
        <f>'DATA MAKLUMAT MURID'!O14</f>
        <v>0</v>
      </c>
      <c r="M5" s="72">
        <f>'DATA MAKLUMAT MURID'!P14</f>
        <v>0</v>
      </c>
      <c r="N5" s="72">
        <f>'DATA MAKLUMAT MURID'!Q14</f>
        <v>0</v>
      </c>
      <c r="O5" s="72">
        <f>'DATA MAKLUMAT MURID'!R14</f>
        <v>0</v>
      </c>
      <c r="P5" s="71">
        <f>'DATA MAKLUMAT MURID'!S14</f>
        <v>0</v>
      </c>
      <c r="Q5" s="71">
        <f>'DATA MAKLUMAT MURID'!T14</f>
        <v>0</v>
      </c>
      <c r="R5" s="71">
        <f>'DATA MAKLUMAT MURID'!U14</f>
        <v>0</v>
      </c>
      <c r="S5" s="118" t="s">
        <v>57</v>
      </c>
      <c r="T5" s="118">
        <f>COUNTIF(D3:D82,1)</f>
        <v>0</v>
      </c>
      <c r="U5" s="118">
        <f>COUNTIF(D3:D82,2)</f>
        <v>0</v>
      </c>
      <c r="V5" s="118">
        <f>COUNTIF(D3:D82,3)</f>
        <v>0</v>
      </c>
      <c r="W5" s="118">
        <f>COUNTIF(D3:D82,4)</f>
        <v>0</v>
      </c>
      <c r="X5" s="118">
        <f>COUNTIF(D3:D82,5)</f>
        <v>0</v>
      </c>
      <c r="Y5" s="118">
        <f>COUNTIF(D3:D82,6)</f>
        <v>0</v>
      </c>
    </row>
    <row r="6" spans="1:25" ht="15.75" x14ac:dyDescent="0.25">
      <c r="B6" s="72">
        <f>'DATA MAKLUMAT MURID'!E15</f>
        <v>0</v>
      </c>
      <c r="C6" s="72">
        <f>'DATA MAKLUMAT MURID'!F15</f>
        <v>0</v>
      </c>
      <c r="D6" s="33">
        <f>'DATA MAKLUMAT MURID'!G15</f>
        <v>0</v>
      </c>
      <c r="E6" s="72">
        <f>'DATA MAKLUMAT MURID'!H15</f>
        <v>0</v>
      </c>
      <c r="F6" s="72">
        <f>'DATA MAKLUMAT MURID'!I15</f>
        <v>0</v>
      </c>
      <c r="G6" s="72">
        <f>'DATA MAKLUMAT MURID'!J15</f>
        <v>0</v>
      </c>
      <c r="H6" s="72">
        <f>'DATA MAKLUMAT MURID'!K15</f>
        <v>0</v>
      </c>
      <c r="I6" s="72">
        <f>'DATA MAKLUMAT MURID'!L15</f>
        <v>0</v>
      </c>
      <c r="J6" s="72">
        <f>'DATA MAKLUMAT MURID'!M15</f>
        <v>0</v>
      </c>
      <c r="K6" s="72">
        <f>'DATA MAKLUMAT MURID'!N15</f>
        <v>0</v>
      </c>
      <c r="L6" s="72">
        <f>'DATA MAKLUMAT MURID'!O15</f>
        <v>0</v>
      </c>
      <c r="M6" s="72">
        <f>'DATA MAKLUMAT MURID'!P15</f>
        <v>0</v>
      </c>
      <c r="N6" s="72">
        <f>'DATA MAKLUMAT MURID'!Q15</f>
        <v>0</v>
      </c>
      <c r="O6" s="72">
        <f>'DATA MAKLUMAT MURID'!R15</f>
        <v>0</v>
      </c>
      <c r="P6" s="71">
        <f>'DATA MAKLUMAT MURID'!S15</f>
        <v>0</v>
      </c>
      <c r="Q6" s="71">
        <f>'DATA MAKLUMAT MURID'!T15</f>
        <v>0</v>
      </c>
      <c r="R6" s="71">
        <f>'DATA MAKLUMAT MURID'!U15</f>
        <v>0</v>
      </c>
      <c r="S6" s="118" t="s">
        <v>58</v>
      </c>
      <c r="T6" s="118">
        <f>COUNTIF(E3:E82,1)</f>
        <v>0</v>
      </c>
      <c r="U6" s="118">
        <f>COUNTIF(E3:E82,2)</f>
        <v>0</v>
      </c>
      <c r="V6" s="118">
        <f>COUNTIF(E3:E82,3)</f>
        <v>0</v>
      </c>
      <c r="W6" s="118">
        <f>COUNTIF(E3:E82,4)</f>
        <v>0</v>
      </c>
      <c r="X6" s="118">
        <f>COUNTIF(E3:E82,5)</f>
        <v>0</v>
      </c>
      <c r="Y6" s="118">
        <f>COUNTIF(E3:E82,6)</f>
        <v>0</v>
      </c>
    </row>
    <row r="7" spans="1:25" ht="15.75" x14ac:dyDescent="0.25">
      <c r="B7" s="72">
        <f>'DATA MAKLUMAT MURID'!E16</f>
        <v>0</v>
      </c>
      <c r="C7" s="72">
        <f>'DATA MAKLUMAT MURID'!F16</f>
        <v>0</v>
      </c>
      <c r="D7" s="33">
        <f>'DATA MAKLUMAT MURID'!G16</f>
        <v>0</v>
      </c>
      <c r="E7" s="72">
        <f>'DATA MAKLUMAT MURID'!H16</f>
        <v>0</v>
      </c>
      <c r="F7" s="72">
        <f>'DATA MAKLUMAT MURID'!I16</f>
        <v>0</v>
      </c>
      <c r="G7" s="72">
        <f>'DATA MAKLUMAT MURID'!J16</f>
        <v>0</v>
      </c>
      <c r="H7" s="72">
        <f>'DATA MAKLUMAT MURID'!K16</f>
        <v>0</v>
      </c>
      <c r="I7" s="72">
        <f>'DATA MAKLUMAT MURID'!L16</f>
        <v>0</v>
      </c>
      <c r="J7" s="72">
        <f>'DATA MAKLUMAT MURID'!M16</f>
        <v>0</v>
      </c>
      <c r="K7" s="72">
        <f>'DATA MAKLUMAT MURID'!N16</f>
        <v>0</v>
      </c>
      <c r="L7" s="72">
        <f>'DATA MAKLUMAT MURID'!O16</f>
        <v>0</v>
      </c>
      <c r="M7" s="72">
        <f>'DATA MAKLUMAT MURID'!P16</f>
        <v>0</v>
      </c>
      <c r="N7" s="72">
        <f>'DATA MAKLUMAT MURID'!Q16</f>
        <v>0</v>
      </c>
      <c r="O7" s="72">
        <f>'DATA MAKLUMAT MURID'!R16</f>
        <v>0</v>
      </c>
      <c r="P7" s="71">
        <f>'DATA MAKLUMAT MURID'!S16</f>
        <v>0</v>
      </c>
      <c r="Q7" s="71">
        <f>'DATA MAKLUMAT MURID'!T16</f>
        <v>0</v>
      </c>
      <c r="R7" s="71">
        <f>'DATA MAKLUMAT MURID'!U16</f>
        <v>0</v>
      </c>
      <c r="S7" s="118" t="s">
        <v>59</v>
      </c>
      <c r="T7" s="118">
        <f>COUNTIF(F3:F82,1)</f>
        <v>0</v>
      </c>
      <c r="U7" s="118">
        <f>COUNTIF(F3:F82,2)</f>
        <v>0</v>
      </c>
      <c r="V7" s="118">
        <f>COUNTIF(F3:F82,3)</f>
        <v>0</v>
      </c>
      <c r="W7" s="118">
        <f>COUNTIF(F3:F82,4)</f>
        <v>0</v>
      </c>
      <c r="X7" s="118">
        <f>COUNTIF(F3:F82,5)</f>
        <v>0</v>
      </c>
      <c r="Y7" s="118">
        <f>COUNTIF(F3:F82,6)</f>
        <v>0</v>
      </c>
    </row>
    <row r="8" spans="1:25" ht="15.75" x14ac:dyDescent="0.25">
      <c r="B8" s="72">
        <f>'DATA MAKLUMAT MURID'!E17</f>
        <v>0</v>
      </c>
      <c r="C8" s="72">
        <f>'DATA MAKLUMAT MURID'!F17</f>
        <v>0</v>
      </c>
      <c r="D8" s="33">
        <f>'DATA MAKLUMAT MURID'!G17</f>
        <v>0</v>
      </c>
      <c r="E8" s="72">
        <f>'DATA MAKLUMAT MURID'!H17</f>
        <v>0</v>
      </c>
      <c r="F8" s="72">
        <f>'DATA MAKLUMAT MURID'!I17</f>
        <v>0</v>
      </c>
      <c r="G8" s="72">
        <f>'DATA MAKLUMAT MURID'!J17</f>
        <v>0</v>
      </c>
      <c r="H8" s="72">
        <f>'DATA MAKLUMAT MURID'!K17</f>
        <v>0</v>
      </c>
      <c r="I8" s="72">
        <f>'DATA MAKLUMAT MURID'!L17</f>
        <v>0</v>
      </c>
      <c r="J8" s="72">
        <f>'DATA MAKLUMAT MURID'!M17</f>
        <v>0</v>
      </c>
      <c r="K8" s="72">
        <f>'DATA MAKLUMAT MURID'!N17</f>
        <v>0</v>
      </c>
      <c r="L8" s="72">
        <f>'DATA MAKLUMAT MURID'!O17</f>
        <v>0</v>
      </c>
      <c r="M8" s="72">
        <f>'DATA MAKLUMAT MURID'!P17</f>
        <v>0</v>
      </c>
      <c r="N8" s="72">
        <f>'DATA MAKLUMAT MURID'!Q17</f>
        <v>0</v>
      </c>
      <c r="O8" s="72">
        <f>'DATA MAKLUMAT MURID'!R17</f>
        <v>0</v>
      </c>
      <c r="P8" s="71">
        <f>'DATA MAKLUMAT MURID'!S17</f>
        <v>0</v>
      </c>
      <c r="Q8" s="71">
        <f>'DATA MAKLUMAT MURID'!T17</f>
        <v>0</v>
      </c>
      <c r="R8" s="71">
        <f>'DATA MAKLUMAT MURID'!U17</f>
        <v>0</v>
      </c>
    </row>
    <row r="9" spans="1:25" ht="15.75" x14ac:dyDescent="0.25">
      <c r="B9" s="72">
        <f>'DATA MAKLUMAT MURID'!E18</f>
        <v>0</v>
      </c>
      <c r="C9" s="72">
        <f>'DATA MAKLUMAT MURID'!F18</f>
        <v>0</v>
      </c>
      <c r="D9" s="33">
        <f>'DATA MAKLUMAT MURID'!G18</f>
        <v>0</v>
      </c>
      <c r="E9" s="72">
        <f>'DATA MAKLUMAT MURID'!H18</f>
        <v>0</v>
      </c>
      <c r="F9" s="72">
        <f>'DATA MAKLUMAT MURID'!I18</f>
        <v>0</v>
      </c>
      <c r="G9" s="72">
        <f>'DATA MAKLUMAT MURID'!J18</f>
        <v>0</v>
      </c>
      <c r="H9" s="72">
        <f>'DATA MAKLUMAT MURID'!K18</f>
        <v>0</v>
      </c>
      <c r="I9" s="72">
        <f>'DATA MAKLUMAT MURID'!L18</f>
        <v>0</v>
      </c>
      <c r="J9" s="72">
        <f>'DATA MAKLUMAT MURID'!M18</f>
        <v>0</v>
      </c>
      <c r="K9" s="72">
        <f>'DATA MAKLUMAT MURID'!N18</f>
        <v>0</v>
      </c>
      <c r="L9" s="72">
        <f>'DATA MAKLUMAT MURID'!O18</f>
        <v>0</v>
      </c>
      <c r="M9" s="72">
        <f>'DATA MAKLUMAT MURID'!P18</f>
        <v>0</v>
      </c>
      <c r="N9" s="72">
        <f>'DATA MAKLUMAT MURID'!Q18</f>
        <v>0</v>
      </c>
      <c r="O9" s="72">
        <f>'DATA MAKLUMAT MURID'!R18</f>
        <v>0</v>
      </c>
      <c r="P9" s="71">
        <f>'DATA MAKLUMAT MURID'!S18</f>
        <v>0</v>
      </c>
      <c r="Q9" s="71">
        <f>'DATA MAKLUMAT MURID'!T18</f>
        <v>0</v>
      </c>
      <c r="R9" s="71">
        <f>'DATA MAKLUMAT MURID'!U18</f>
        <v>0</v>
      </c>
    </row>
    <row r="10" spans="1:25" ht="15.75" x14ac:dyDescent="0.25">
      <c r="B10" s="72">
        <f>'DATA MAKLUMAT MURID'!E19</f>
        <v>0</v>
      </c>
      <c r="C10" s="72">
        <f>'DATA MAKLUMAT MURID'!F19</f>
        <v>0</v>
      </c>
      <c r="D10" s="33">
        <f>'DATA MAKLUMAT MURID'!G19</f>
        <v>0</v>
      </c>
      <c r="E10" s="72">
        <f>'DATA MAKLUMAT MURID'!H19</f>
        <v>0</v>
      </c>
      <c r="F10" s="72">
        <f>'DATA MAKLUMAT MURID'!I19</f>
        <v>0</v>
      </c>
      <c r="G10" s="72">
        <f>'DATA MAKLUMAT MURID'!J19</f>
        <v>0</v>
      </c>
      <c r="H10" s="72">
        <f>'DATA MAKLUMAT MURID'!K19</f>
        <v>0</v>
      </c>
      <c r="I10" s="72">
        <f>'DATA MAKLUMAT MURID'!L19</f>
        <v>0</v>
      </c>
      <c r="J10" s="72">
        <f>'DATA MAKLUMAT MURID'!M19</f>
        <v>0</v>
      </c>
      <c r="K10" s="72">
        <f>'DATA MAKLUMAT MURID'!N19</f>
        <v>0</v>
      </c>
      <c r="L10" s="72">
        <f>'DATA MAKLUMAT MURID'!O19</f>
        <v>0</v>
      </c>
      <c r="M10" s="72">
        <f>'DATA MAKLUMAT MURID'!P19</f>
        <v>0</v>
      </c>
      <c r="N10" s="72">
        <f>'DATA MAKLUMAT MURID'!Q19</f>
        <v>0</v>
      </c>
      <c r="O10" s="72">
        <f>'DATA MAKLUMAT MURID'!R19</f>
        <v>0</v>
      </c>
      <c r="P10" s="71">
        <f>'DATA MAKLUMAT MURID'!S19</f>
        <v>0</v>
      </c>
      <c r="Q10" s="71">
        <f>'DATA MAKLUMAT MURID'!T19</f>
        <v>0</v>
      </c>
      <c r="R10" s="71">
        <f>'DATA MAKLUMAT MURID'!U19</f>
        <v>0</v>
      </c>
    </row>
    <row r="11" spans="1:25" ht="15.75" x14ac:dyDescent="0.25">
      <c r="B11" s="72">
        <f>'DATA MAKLUMAT MURID'!E20</f>
        <v>0</v>
      </c>
      <c r="C11" s="72">
        <f>'DATA MAKLUMAT MURID'!F20</f>
        <v>0</v>
      </c>
      <c r="D11" s="33">
        <f>'DATA MAKLUMAT MURID'!G20</f>
        <v>0</v>
      </c>
      <c r="E11" s="72">
        <f>'DATA MAKLUMAT MURID'!H20</f>
        <v>0</v>
      </c>
      <c r="F11" s="72">
        <f>'DATA MAKLUMAT MURID'!I20</f>
        <v>0</v>
      </c>
      <c r="G11" s="72">
        <f>'DATA MAKLUMAT MURID'!J20</f>
        <v>0</v>
      </c>
      <c r="H11" s="72">
        <f>'DATA MAKLUMAT MURID'!K20</f>
        <v>0</v>
      </c>
      <c r="I11" s="72">
        <f>'DATA MAKLUMAT MURID'!L20</f>
        <v>0</v>
      </c>
      <c r="J11" s="72">
        <f>'DATA MAKLUMAT MURID'!M20</f>
        <v>0</v>
      </c>
      <c r="K11" s="72">
        <f>'DATA MAKLUMAT MURID'!N20</f>
        <v>0</v>
      </c>
      <c r="L11" s="72">
        <f>'DATA MAKLUMAT MURID'!O20</f>
        <v>0</v>
      </c>
      <c r="M11" s="72">
        <f>'DATA MAKLUMAT MURID'!P20</f>
        <v>0</v>
      </c>
      <c r="N11" s="72">
        <f>'DATA MAKLUMAT MURID'!Q20</f>
        <v>0</v>
      </c>
      <c r="O11" s="72">
        <f>'DATA MAKLUMAT MURID'!R20</f>
        <v>0</v>
      </c>
      <c r="P11" s="71">
        <f>'DATA MAKLUMAT MURID'!S20</f>
        <v>0</v>
      </c>
      <c r="Q11" s="71">
        <f>'DATA MAKLUMAT MURID'!T20</f>
        <v>0</v>
      </c>
      <c r="R11" s="71">
        <f>'DATA MAKLUMAT MURID'!U20</f>
        <v>0</v>
      </c>
    </row>
    <row r="12" spans="1:25" ht="15.75" x14ac:dyDescent="0.25">
      <c r="B12" s="72">
        <f>'DATA MAKLUMAT MURID'!E21</f>
        <v>0</v>
      </c>
      <c r="C12" s="72">
        <f>'DATA MAKLUMAT MURID'!F21</f>
        <v>0</v>
      </c>
      <c r="D12" s="33">
        <f>'DATA MAKLUMAT MURID'!G21</f>
        <v>0</v>
      </c>
      <c r="E12" s="72">
        <f>'DATA MAKLUMAT MURID'!H21</f>
        <v>0</v>
      </c>
      <c r="F12" s="72">
        <f>'DATA MAKLUMAT MURID'!I21</f>
        <v>0</v>
      </c>
      <c r="G12" s="72">
        <f>'DATA MAKLUMAT MURID'!J21</f>
        <v>0</v>
      </c>
      <c r="H12" s="72">
        <f>'DATA MAKLUMAT MURID'!K21</f>
        <v>0</v>
      </c>
      <c r="I12" s="72">
        <f>'DATA MAKLUMAT MURID'!L21</f>
        <v>0</v>
      </c>
      <c r="J12" s="72">
        <f>'DATA MAKLUMAT MURID'!M21</f>
        <v>0</v>
      </c>
      <c r="K12" s="72">
        <f>'DATA MAKLUMAT MURID'!N21</f>
        <v>0</v>
      </c>
      <c r="L12" s="72">
        <f>'DATA MAKLUMAT MURID'!O21</f>
        <v>0</v>
      </c>
      <c r="M12" s="72">
        <f>'DATA MAKLUMAT MURID'!P21</f>
        <v>0</v>
      </c>
      <c r="N12" s="72">
        <f>'DATA MAKLUMAT MURID'!Q21</f>
        <v>0</v>
      </c>
      <c r="O12" s="72">
        <f>'DATA MAKLUMAT MURID'!R21</f>
        <v>0</v>
      </c>
      <c r="P12" s="71">
        <f>'DATA MAKLUMAT MURID'!S21</f>
        <v>0</v>
      </c>
      <c r="Q12" s="71">
        <f>'DATA MAKLUMAT MURID'!T21</f>
        <v>0</v>
      </c>
      <c r="R12" s="71">
        <f>'DATA MAKLUMAT MURID'!U21</f>
        <v>0</v>
      </c>
    </row>
    <row r="13" spans="1:25" ht="15.75" x14ac:dyDescent="0.25">
      <c r="B13" s="72">
        <f>'DATA MAKLUMAT MURID'!E22</f>
        <v>0</v>
      </c>
      <c r="C13" s="72">
        <f>'DATA MAKLUMAT MURID'!F22</f>
        <v>0</v>
      </c>
      <c r="D13" s="33">
        <f>'DATA MAKLUMAT MURID'!G22</f>
        <v>0</v>
      </c>
      <c r="E13" s="72">
        <f>'DATA MAKLUMAT MURID'!H22</f>
        <v>0</v>
      </c>
      <c r="F13" s="72">
        <f>'DATA MAKLUMAT MURID'!I22</f>
        <v>0</v>
      </c>
      <c r="G13" s="72">
        <f>'DATA MAKLUMAT MURID'!J22</f>
        <v>0</v>
      </c>
      <c r="H13" s="72">
        <f>'DATA MAKLUMAT MURID'!K22</f>
        <v>0</v>
      </c>
      <c r="I13" s="72">
        <f>'DATA MAKLUMAT MURID'!L22</f>
        <v>0</v>
      </c>
      <c r="J13" s="72">
        <f>'DATA MAKLUMAT MURID'!M22</f>
        <v>0</v>
      </c>
      <c r="K13" s="72">
        <f>'DATA MAKLUMAT MURID'!N22</f>
        <v>0</v>
      </c>
      <c r="L13" s="72">
        <f>'DATA MAKLUMAT MURID'!O22</f>
        <v>0</v>
      </c>
      <c r="M13" s="72">
        <f>'DATA MAKLUMAT MURID'!P22</f>
        <v>0</v>
      </c>
      <c r="N13" s="72">
        <f>'DATA MAKLUMAT MURID'!Q22</f>
        <v>0</v>
      </c>
      <c r="O13" s="72">
        <f>'DATA MAKLUMAT MURID'!R22</f>
        <v>0</v>
      </c>
      <c r="P13" s="71">
        <f>'DATA MAKLUMAT MURID'!S22</f>
        <v>0</v>
      </c>
      <c r="Q13" s="71">
        <f>'DATA MAKLUMAT MURID'!T22</f>
        <v>0</v>
      </c>
      <c r="R13" s="71">
        <f>'DATA MAKLUMAT MURID'!U22</f>
        <v>0</v>
      </c>
    </row>
    <row r="14" spans="1:25" ht="15.75" x14ac:dyDescent="0.25">
      <c r="B14" s="72">
        <f>'DATA MAKLUMAT MURID'!E23</f>
        <v>0</v>
      </c>
      <c r="C14" s="72">
        <f>'DATA MAKLUMAT MURID'!F23</f>
        <v>0</v>
      </c>
      <c r="D14" s="33">
        <f>'DATA MAKLUMAT MURID'!G23</f>
        <v>0</v>
      </c>
      <c r="E14" s="72">
        <f>'DATA MAKLUMAT MURID'!H23</f>
        <v>0</v>
      </c>
      <c r="F14" s="72">
        <f>'DATA MAKLUMAT MURID'!I23</f>
        <v>0</v>
      </c>
      <c r="G14" s="72">
        <f>'DATA MAKLUMAT MURID'!J23</f>
        <v>0</v>
      </c>
      <c r="H14" s="72">
        <f>'DATA MAKLUMAT MURID'!K23</f>
        <v>0</v>
      </c>
      <c r="I14" s="72">
        <f>'DATA MAKLUMAT MURID'!L23</f>
        <v>0</v>
      </c>
      <c r="J14" s="72">
        <f>'DATA MAKLUMAT MURID'!M23</f>
        <v>0</v>
      </c>
      <c r="K14" s="72">
        <f>'DATA MAKLUMAT MURID'!N23</f>
        <v>0</v>
      </c>
      <c r="L14" s="72">
        <f>'DATA MAKLUMAT MURID'!O23</f>
        <v>0</v>
      </c>
      <c r="M14" s="72">
        <f>'DATA MAKLUMAT MURID'!P23</f>
        <v>0</v>
      </c>
      <c r="N14" s="72">
        <f>'DATA MAKLUMAT MURID'!Q23</f>
        <v>0</v>
      </c>
      <c r="O14" s="72">
        <f>'DATA MAKLUMAT MURID'!R23</f>
        <v>0</v>
      </c>
      <c r="P14" s="71">
        <f>'DATA MAKLUMAT MURID'!S23</f>
        <v>0</v>
      </c>
      <c r="Q14" s="71">
        <f>'DATA MAKLUMAT MURID'!T23</f>
        <v>0</v>
      </c>
      <c r="R14" s="71">
        <f>'DATA MAKLUMAT MURID'!U23</f>
        <v>0</v>
      </c>
    </row>
    <row r="15" spans="1:25" ht="15.75" x14ac:dyDescent="0.25">
      <c r="B15" s="72">
        <f>'DATA MAKLUMAT MURID'!E24</f>
        <v>0</v>
      </c>
      <c r="C15" s="72">
        <f>'DATA MAKLUMAT MURID'!F24</f>
        <v>0</v>
      </c>
      <c r="D15" s="33">
        <f>'DATA MAKLUMAT MURID'!G24</f>
        <v>0</v>
      </c>
      <c r="E15" s="72">
        <f>'DATA MAKLUMAT MURID'!H24</f>
        <v>0</v>
      </c>
      <c r="F15" s="72">
        <f>'DATA MAKLUMAT MURID'!I24</f>
        <v>0</v>
      </c>
      <c r="G15" s="72">
        <f>'DATA MAKLUMAT MURID'!J24</f>
        <v>0</v>
      </c>
      <c r="H15" s="72">
        <f>'DATA MAKLUMAT MURID'!K24</f>
        <v>0</v>
      </c>
      <c r="I15" s="72">
        <f>'DATA MAKLUMAT MURID'!L24</f>
        <v>0</v>
      </c>
      <c r="J15" s="72">
        <f>'DATA MAKLUMAT MURID'!M24</f>
        <v>0</v>
      </c>
      <c r="K15" s="72">
        <f>'DATA MAKLUMAT MURID'!N24</f>
        <v>0</v>
      </c>
      <c r="L15" s="72">
        <f>'DATA MAKLUMAT MURID'!O24</f>
        <v>0</v>
      </c>
      <c r="M15" s="72">
        <f>'DATA MAKLUMAT MURID'!P24</f>
        <v>0</v>
      </c>
      <c r="N15" s="72">
        <f>'DATA MAKLUMAT MURID'!Q24</f>
        <v>0</v>
      </c>
      <c r="O15" s="72">
        <f>'DATA MAKLUMAT MURID'!R24</f>
        <v>0</v>
      </c>
      <c r="P15" s="71">
        <f>'DATA MAKLUMAT MURID'!S24</f>
        <v>0</v>
      </c>
      <c r="Q15" s="71">
        <f>'DATA MAKLUMAT MURID'!T24</f>
        <v>0</v>
      </c>
      <c r="R15" s="71">
        <f>'DATA MAKLUMAT MURID'!U24</f>
        <v>0</v>
      </c>
    </row>
    <row r="16" spans="1:25" ht="15.75" x14ac:dyDescent="0.25">
      <c r="B16" s="72">
        <f>'DATA MAKLUMAT MURID'!E25</f>
        <v>0</v>
      </c>
      <c r="C16" s="72">
        <f>'DATA MAKLUMAT MURID'!F25</f>
        <v>0</v>
      </c>
      <c r="D16" s="33">
        <f>'DATA MAKLUMAT MURID'!G25</f>
        <v>0</v>
      </c>
      <c r="E16" s="72">
        <f>'DATA MAKLUMAT MURID'!H25</f>
        <v>0</v>
      </c>
      <c r="F16" s="72">
        <f>'DATA MAKLUMAT MURID'!I25</f>
        <v>0</v>
      </c>
      <c r="G16" s="72">
        <f>'DATA MAKLUMAT MURID'!J25</f>
        <v>0</v>
      </c>
      <c r="H16" s="72">
        <f>'DATA MAKLUMAT MURID'!K25</f>
        <v>0</v>
      </c>
      <c r="I16" s="72">
        <f>'DATA MAKLUMAT MURID'!L25</f>
        <v>0</v>
      </c>
      <c r="J16" s="72">
        <f>'DATA MAKLUMAT MURID'!M25</f>
        <v>0</v>
      </c>
      <c r="K16" s="72">
        <f>'DATA MAKLUMAT MURID'!N25</f>
        <v>0</v>
      </c>
      <c r="L16" s="72">
        <f>'DATA MAKLUMAT MURID'!O25</f>
        <v>0</v>
      </c>
      <c r="M16" s="72">
        <f>'DATA MAKLUMAT MURID'!P25</f>
        <v>0</v>
      </c>
      <c r="N16" s="72">
        <f>'DATA MAKLUMAT MURID'!Q25</f>
        <v>0</v>
      </c>
      <c r="O16" s="72">
        <f>'DATA MAKLUMAT MURID'!R25</f>
        <v>0</v>
      </c>
      <c r="P16" s="71">
        <f>'DATA MAKLUMAT MURID'!S25</f>
        <v>0</v>
      </c>
      <c r="Q16" s="71">
        <f>'DATA MAKLUMAT MURID'!T25</f>
        <v>0</v>
      </c>
      <c r="R16" s="71">
        <f>'DATA MAKLUMAT MURID'!U25</f>
        <v>0</v>
      </c>
    </row>
    <row r="17" spans="2:25" ht="15.75" x14ac:dyDescent="0.25">
      <c r="B17" s="72">
        <f>'DATA MAKLUMAT MURID'!E26</f>
        <v>0</v>
      </c>
      <c r="C17" s="72">
        <f>'DATA MAKLUMAT MURID'!F26</f>
        <v>0</v>
      </c>
      <c r="D17" s="33">
        <f>'DATA MAKLUMAT MURID'!G26</f>
        <v>0</v>
      </c>
      <c r="E17" s="72">
        <f>'DATA MAKLUMAT MURID'!H26</f>
        <v>0</v>
      </c>
      <c r="F17" s="72">
        <f>'DATA MAKLUMAT MURID'!I26</f>
        <v>0</v>
      </c>
      <c r="G17" s="72">
        <f>'DATA MAKLUMAT MURID'!J26</f>
        <v>0</v>
      </c>
      <c r="H17" s="72">
        <f>'DATA MAKLUMAT MURID'!K26</f>
        <v>0</v>
      </c>
      <c r="I17" s="72">
        <f>'DATA MAKLUMAT MURID'!L26</f>
        <v>0</v>
      </c>
      <c r="J17" s="72">
        <f>'DATA MAKLUMAT MURID'!M26</f>
        <v>0</v>
      </c>
      <c r="K17" s="72">
        <f>'DATA MAKLUMAT MURID'!N26</f>
        <v>0</v>
      </c>
      <c r="L17" s="72">
        <f>'DATA MAKLUMAT MURID'!O26</f>
        <v>0</v>
      </c>
      <c r="M17" s="72">
        <f>'DATA MAKLUMAT MURID'!P26</f>
        <v>0</v>
      </c>
      <c r="N17" s="72">
        <f>'DATA MAKLUMAT MURID'!Q26</f>
        <v>0</v>
      </c>
      <c r="O17" s="72">
        <f>'DATA MAKLUMAT MURID'!R26</f>
        <v>0</v>
      </c>
      <c r="P17" s="71">
        <f>'DATA MAKLUMAT MURID'!S26</f>
        <v>0</v>
      </c>
      <c r="Q17" s="71">
        <f>'DATA MAKLUMAT MURID'!T26</f>
        <v>0</v>
      </c>
      <c r="R17" s="71">
        <f>'DATA MAKLUMAT MURID'!U26</f>
        <v>0</v>
      </c>
    </row>
    <row r="18" spans="2:25" ht="15.75" x14ac:dyDescent="0.25">
      <c r="B18" s="72">
        <f>'DATA MAKLUMAT MURID'!E27</f>
        <v>0</v>
      </c>
      <c r="C18" s="72">
        <f>'DATA MAKLUMAT MURID'!F27</f>
        <v>0</v>
      </c>
      <c r="D18" s="33">
        <f>'DATA MAKLUMAT MURID'!G27</f>
        <v>0</v>
      </c>
      <c r="E18" s="72">
        <f>'DATA MAKLUMAT MURID'!H27</f>
        <v>0</v>
      </c>
      <c r="F18" s="72">
        <f>'DATA MAKLUMAT MURID'!I27</f>
        <v>0</v>
      </c>
      <c r="G18" s="72">
        <f>'DATA MAKLUMAT MURID'!J27</f>
        <v>0</v>
      </c>
      <c r="H18" s="72">
        <f>'DATA MAKLUMAT MURID'!K27</f>
        <v>0</v>
      </c>
      <c r="I18" s="72">
        <f>'DATA MAKLUMAT MURID'!L27</f>
        <v>0</v>
      </c>
      <c r="J18" s="72">
        <f>'DATA MAKLUMAT MURID'!M27</f>
        <v>0</v>
      </c>
      <c r="K18" s="72">
        <f>'DATA MAKLUMAT MURID'!N27</f>
        <v>0</v>
      </c>
      <c r="L18" s="72">
        <f>'DATA MAKLUMAT MURID'!O27</f>
        <v>0</v>
      </c>
      <c r="M18" s="72">
        <f>'DATA MAKLUMAT MURID'!P27</f>
        <v>0</v>
      </c>
      <c r="N18" s="72">
        <f>'DATA MAKLUMAT MURID'!Q27</f>
        <v>0</v>
      </c>
      <c r="O18" s="72">
        <f>'DATA MAKLUMAT MURID'!R27</f>
        <v>0</v>
      </c>
      <c r="P18" s="71">
        <f>'DATA MAKLUMAT MURID'!S27</f>
        <v>0</v>
      </c>
      <c r="Q18" s="71">
        <f>'DATA MAKLUMAT MURID'!T27</f>
        <v>0</v>
      </c>
      <c r="R18" s="71">
        <f>'DATA MAKLUMAT MURID'!U27</f>
        <v>0</v>
      </c>
    </row>
    <row r="19" spans="2:25" ht="15.75" x14ac:dyDescent="0.25">
      <c r="B19" s="72">
        <f>'DATA MAKLUMAT MURID'!E28</f>
        <v>0</v>
      </c>
      <c r="C19" s="72">
        <f>'DATA MAKLUMAT MURID'!F28</f>
        <v>0</v>
      </c>
      <c r="D19" s="33">
        <f>'DATA MAKLUMAT MURID'!G28</f>
        <v>0</v>
      </c>
      <c r="E19" s="72">
        <f>'DATA MAKLUMAT MURID'!H28</f>
        <v>0</v>
      </c>
      <c r="F19" s="72">
        <f>'DATA MAKLUMAT MURID'!I28</f>
        <v>0</v>
      </c>
      <c r="G19" s="72">
        <f>'DATA MAKLUMAT MURID'!J28</f>
        <v>0</v>
      </c>
      <c r="H19" s="72">
        <f>'DATA MAKLUMAT MURID'!K28</f>
        <v>0</v>
      </c>
      <c r="I19" s="72">
        <f>'DATA MAKLUMAT MURID'!L28</f>
        <v>0</v>
      </c>
      <c r="J19" s="72">
        <f>'DATA MAKLUMAT MURID'!M28</f>
        <v>0</v>
      </c>
      <c r="K19" s="72">
        <f>'DATA MAKLUMAT MURID'!N28</f>
        <v>0</v>
      </c>
      <c r="L19" s="72">
        <f>'DATA MAKLUMAT MURID'!O28</f>
        <v>0</v>
      </c>
      <c r="M19" s="72">
        <f>'DATA MAKLUMAT MURID'!P28</f>
        <v>0</v>
      </c>
      <c r="N19" s="72">
        <f>'DATA MAKLUMAT MURID'!Q28</f>
        <v>0</v>
      </c>
      <c r="O19" s="72">
        <f>'DATA MAKLUMAT MURID'!R28</f>
        <v>0</v>
      </c>
      <c r="P19" s="71">
        <f>'DATA MAKLUMAT MURID'!S28</f>
        <v>0</v>
      </c>
      <c r="Q19" s="71">
        <f>'DATA MAKLUMAT MURID'!T28</f>
        <v>0</v>
      </c>
      <c r="R19" s="71">
        <f>'DATA MAKLUMAT MURID'!U28</f>
        <v>0</v>
      </c>
    </row>
    <row r="20" spans="2:25" ht="15.75" x14ac:dyDescent="0.25">
      <c r="B20" s="72">
        <f>'DATA MAKLUMAT MURID'!E29</f>
        <v>0</v>
      </c>
      <c r="C20" s="72">
        <f>'DATA MAKLUMAT MURID'!F29</f>
        <v>0</v>
      </c>
      <c r="D20" s="33">
        <f>'DATA MAKLUMAT MURID'!G29</f>
        <v>0</v>
      </c>
      <c r="E20" s="72">
        <f>'DATA MAKLUMAT MURID'!H29</f>
        <v>0</v>
      </c>
      <c r="F20" s="72">
        <f>'DATA MAKLUMAT MURID'!I29</f>
        <v>0</v>
      </c>
      <c r="G20" s="72">
        <f>'DATA MAKLUMAT MURID'!J29</f>
        <v>0</v>
      </c>
      <c r="H20" s="72">
        <f>'DATA MAKLUMAT MURID'!K29</f>
        <v>0</v>
      </c>
      <c r="I20" s="72">
        <f>'DATA MAKLUMAT MURID'!L29</f>
        <v>0</v>
      </c>
      <c r="J20" s="72">
        <f>'DATA MAKLUMAT MURID'!M29</f>
        <v>0</v>
      </c>
      <c r="K20" s="72">
        <f>'DATA MAKLUMAT MURID'!N29</f>
        <v>0</v>
      </c>
      <c r="L20" s="72">
        <f>'DATA MAKLUMAT MURID'!O29</f>
        <v>0</v>
      </c>
      <c r="M20" s="72">
        <f>'DATA MAKLUMAT MURID'!P29</f>
        <v>0</v>
      </c>
      <c r="N20" s="72">
        <f>'DATA MAKLUMAT MURID'!Q29</f>
        <v>0</v>
      </c>
      <c r="O20" s="72">
        <f>'DATA MAKLUMAT MURID'!R29</f>
        <v>0</v>
      </c>
      <c r="P20" s="71">
        <f>'DATA MAKLUMAT MURID'!S29</f>
        <v>0</v>
      </c>
      <c r="Q20" s="71">
        <f>'DATA MAKLUMAT MURID'!T29</f>
        <v>0</v>
      </c>
      <c r="R20" s="71">
        <f>'DATA MAKLUMAT MURID'!U29</f>
        <v>0</v>
      </c>
    </row>
    <row r="21" spans="2:25" ht="15.75" x14ac:dyDescent="0.25">
      <c r="B21" s="72">
        <f>'DATA MAKLUMAT MURID'!E30</f>
        <v>0</v>
      </c>
      <c r="C21" s="72">
        <f>'DATA MAKLUMAT MURID'!F30</f>
        <v>0</v>
      </c>
      <c r="D21" s="33">
        <f>'DATA MAKLUMAT MURID'!G30</f>
        <v>0</v>
      </c>
      <c r="E21" s="72">
        <f>'DATA MAKLUMAT MURID'!H30</f>
        <v>0</v>
      </c>
      <c r="F21" s="72">
        <f>'DATA MAKLUMAT MURID'!I30</f>
        <v>0</v>
      </c>
      <c r="G21" s="72">
        <f>'DATA MAKLUMAT MURID'!J30</f>
        <v>0</v>
      </c>
      <c r="H21" s="72">
        <f>'DATA MAKLUMAT MURID'!K30</f>
        <v>0</v>
      </c>
      <c r="I21" s="72">
        <f>'DATA MAKLUMAT MURID'!L30</f>
        <v>0</v>
      </c>
      <c r="J21" s="72">
        <f>'DATA MAKLUMAT MURID'!M30</f>
        <v>0</v>
      </c>
      <c r="K21" s="72">
        <f>'DATA MAKLUMAT MURID'!N30</f>
        <v>0</v>
      </c>
      <c r="L21" s="72">
        <f>'DATA MAKLUMAT MURID'!O30</f>
        <v>0</v>
      </c>
      <c r="M21" s="72">
        <f>'DATA MAKLUMAT MURID'!P30</f>
        <v>0</v>
      </c>
      <c r="N21" s="72">
        <f>'DATA MAKLUMAT MURID'!Q30</f>
        <v>0</v>
      </c>
      <c r="O21" s="72">
        <f>'DATA MAKLUMAT MURID'!R30</f>
        <v>0</v>
      </c>
      <c r="P21" s="71">
        <f>'DATA MAKLUMAT MURID'!S30</f>
        <v>0</v>
      </c>
      <c r="Q21" s="71">
        <f>'DATA MAKLUMAT MURID'!T30</f>
        <v>0</v>
      </c>
      <c r="R21" s="71">
        <f>'DATA MAKLUMAT MURID'!U30</f>
        <v>0</v>
      </c>
    </row>
    <row r="22" spans="2:25" ht="15.75" x14ac:dyDescent="0.25">
      <c r="B22" s="72">
        <f>'DATA MAKLUMAT MURID'!E31</f>
        <v>0</v>
      </c>
      <c r="C22" s="72">
        <f>'DATA MAKLUMAT MURID'!F31</f>
        <v>0</v>
      </c>
      <c r="D22" s="33">
        <f>'DATA MAKLUMAT MURID'!G31</f>
        <v>0</v>
      </c>
      <c r="E22" s="72">
        <f>'DATA MAKLUMAT MURID'!H31</f>
        <v>0</v>
      </c>
      <c r="F22" s="72">
        <f>'DATA MAKLUMAT MURID'!I31</f>
        <v>0</v>
      </c>
      <c r="G22" s="72">
        <f>'DATA MAKLUMAT MURID'!J31</f>
        <v>0</v>
      </c>
      <c r="H22" s="72">
        <f>'DATA MAKLUMAT MURID'!K31</f>
        <v>0</v>
      </c>
      <c r="I22" s="72">
        <f>'DATA MAKLUMAT MURID'!L31</f>
        <v>0</v>
      </c>
      <c r="J22" s="72">
        <f>'DATA MAKLUMAT MURID'!M31</f>
        <v>0</v>
      </c>
      <c r="K22" s="72">
        <f>'DATA MAKLUMAT MURID'!N31</f>
        <v>0</v>
      </c>
      <c r="L22" s="72">
        <f>'DATA MAKLUMAT MURID'!O31</f>
        <v>0</v>
      </c>
      <c r="M22" s="72">
        <f>'DATA MAKLUMAT MURID'!P31</f>
        <v>0</v>
      </c>
      <c r="N22" s="72">
        <f>'DATA MAKLUMAT MURID'!Q31</f>
        <v>0</v>
      </c>
      <c r="O22" s="72">
        <f>'DATA MAKLUMAT MURID'!R31</f>
        <v>0</v>
      </c>
      <c r="P22" s="71">
        <f>'DATA MAKLUMAT MURID'!S31</f>
        <v>0</v>
      </c>
      <c r="Q22" s="71">
        <f>'DATA MAKLUMAT MURID'!T31</f>
        <v>0</v>
      </c>
      <c r="R22" s="71">
        <f>'DATA MAKLUMAT MURID'!U31</f>
        <v>0</v>
      </c>
    </row>
    <row r="23" spans="2:25" ht="15.75" x14ac:dyDescent="0.25">
      <c r="B23" s="72">
        <f>'DATA MAKLUMAT MURID'!E32</f>
        <v>0</v>
      </c>
      <c r="C23" s="72">
        <f>'DATA MAKLUMAT MURID'!F32</f>
        <v>0</v>
      </c>
      <c r="D23" s="33">
        <f>'DATA MAKLUMAT MURID'!G32</f>
        <v>0</v>
      </c>
      <c r="E23" s="72">
        <f>'DATA MAKLUMAT MURID'!H32</f>
        <v>0</v>
      </c>
      <c r="F23" s="72">
        <f>'DATA MAKLUMAT MURID'!I32</f>
        <v>0</v>
      </c>
      <c r="G23" s="72">
        <f>'DATA MAKLUMAT MURID'!J32</f>
        <v>0</v>
      </c>
      <c r="H23" s="72">
        <f>'DATA MAKLUMAT MURID'!K32</f>
        <v>0</v>
      </c>
      <c r="I23" s="72">
        <f>'DATA MAKLUMAT MURID'!L32</f>
        <v>0</v>
      </c>
      <c r="J23" s="72">
        <f>'DATA MAKLUMAT MURID'!M32</f>
        <v>0</v>
      </c>
      <c r="K23" s="72">
        <f>'DATA MAKLUMAT MURID'!N32</f>
        <v>0</v>
      </c>
      <c r="L23" s="72">
        <f>'DATA MAKLUMAT MURID'!O32</f>
        <v>0</v>
      </c>
      <c r="M23" s="72">
        <f>'DATA MAKLUMAT MURID'!P32</f>
        <v>0</v>
      </c>
      <c r="N23" s="72">
        <f>'DATA MAKLUMAT MURID'!Q32</f>
        <v>0</v>
      </c>
      <c r="O23" s="72">
        <f>'DATA MAKLUMAT MURID'!R32</f>
        <v>0</v>
      </c>
      <c r="P23" s="71">
        <f>'DATA MAKLUMAT MURID'!S32</f>
        <v>0</v>
      </c>
      <c r="Q23" s="71">
        <f>'DATA MAKLUMAT MURID'!T32</f>
        <v>0</v>
      </c>
      <c r="R23" s="71">
        <f>'DATA MAKLUMAT MURID'!U32</f>
        <v>0</v>
      </c>
    </row>
    <row r="24" spans="2:25" ht="15.75" x14ac:dyDescent="0.25">
      <c r="B24" s="72">
        <f>'DATA MAKLUMAT MURID'!E33</f>
        <v>0</v>
      </c>
      <c r="C24" s="72">
        <f>'DATA MAKLUMAT MURID'!F33</f>
        <v>0</v>
      </c>
      <c r="D24" s="33">
        <f>'DATA MAKLUMAT MURID'!G33</f>
        <v>0</v>
      </c>
      <c r="E24" s="72">
        <f>'DATA MAKLUMAT MURID'!H33</f>
        <v>0</v>
      </c>
      <c r="F24" s="72">
        <f>'DATA MAKLUMAT MURID'!I33</f>
        <v>0</v>
      </c>
      <c r="G24" s="72">
        <f>'DATA MAKLUMAT MURID'!J33</f>
        <v>0</v>
      </c>
      <c r="H24" s="72">
        <f>'DATA MAKLUMAT MURID'!K33</f>
        <v>0</v>
      </c>
      <c r="I24" s="72">
        <f>'DATA MAKLUMAT MURID'!L33</f>
        <v>0</v>
      </c>
      <c r="J24" s="72">
        <f>'DATA MAKLUMAT MURID'!M33</f>
        <v>0</v>
      </c>
      <c r="K24" s="72">
        <f>'DATA MAKLUMAT MURID'!N33</f>
        <v>0</v>
      </c>
      <c r="L24" s="72">
        <f>'DATA MAKLUMAT MURID'!O33</f>
        <v>0</v>
      </c>
      <c r="M24" s="72">
        <f>'DATA MAKLUMAT MURID'!P33</f>
        <v>0</v>
      </c>
      <c r="N24" s="72">
        <f>'DATA MAKLUMAT MURID'!Q33</f>
        <v>0</v>
      </c>
      <c r="O24" s="72">
        <f>'DATA MAKLUMAT MURID'!R33</f>
        <v>0</v>
      </c>
      <c r="P24" s="71">
        <f>'DATA MAKLUMAT MURID'!S33</f>
        <v>0</v>
      </c>
      <c r="Q24" s="71">
        <f>'DATA MAKLUMAT MURID'!T33</f>
        <v>0</v>
      </c>
      <c r="R24" s="71">
        <f>'DATA MAKLUMAT MURID'!U33</f>
        <v>0</v>
      </c>
    </row>
    <row r="25" spans="2:25" ht="15.75" x14ac:dyDescent="0.25">
      <c r="B25" s="72">
        <f>'DATA MAKLUMAT MURID'!E34</f>
        <v>0</v>
      </c>
      <c r="C25" s="72">
        <f>'DATA MAKLUMAT MURID'!F34</f>
        <v>0</v>
      </c>
      <c r="D25" s="33">
        <f>'DATA MAKLUMAT MURID'!G34</f>
        <v>0</v>
      </c>
      <c r="E25" s="72">
        <f>'DATA MAKLUMAT MURID'!H34</f>
        <v>0</v>
      </c>
      <c r="F25" s="72">
        <f>'DATA MAKLUMAT MURID'!I34</f>
        <v>0</v>
      </c>
      <c r="G25" s="72">
        <f>'DATA MAKLUMAT MURID'!J34</f>
        <v>0</v>
      </c>
      <c r="H25" s="72">
        <f>'DATA MAKLUMAT MURID'!K34</f>
        <v>0</v>
      </c>
      <c r="I25" s="72">
        <f>'DATA MAKLUMAT MURID'!L34</f>
        <v>0</v>
      </c>
      <c r="J25" s="72">
        <f>'DATA MAKLUMAT MURID'!M34</f>
        <v>0</v>
      </c>
      <c r="K25" s="72">
        <f>'DATA MAKLUMAT MURID'!N34</f>
        <v>0</v>
      </c>
      <c r="L25" s="72">
        <f>'DATA MAKLUMAT MURID'!O34</f>
        <v>0</v>
      </c>
      <c r="M25" s="72">
        <f>'DATA MAKLUMAT MURID'!P34</f>
        <v>0</v>
      </c>
      <c r="N25" s="72">
        <f>'DATA MAKLUMAT MURID'!Q34</f>
        <v>0</v>
      </c>
      <c r="O25" s="72">
        <f>'DATA MAKLUMAT MURID'!R34</f>
        <v>0</v>
      </c>
      <c r="P25" s="71">
        <f>'DATA MAKLUMAT MURID'!S34</f>
        <v>0</v>
      </c>
      <c r="Q25" s="71">
        <f>'DATA MAKLUMAT MURID'!T34</f>
        <v>0</v>
      </c>
      <c r="R25" s="71">
        <f>'DATA MAKLUMAT MURID'!U34</f>
        <v>0</v>
      </c>
    </row>
    <row r="26" spans="2:25" ht="15.75" x14ac:dyDescent="0.25">
      <c r="B26" s="72">
        <f>'DATA MAKLUMAT MURID'!E35</f>
        <v>0</v>
      </c>
      <c r="C26" s="72">
        <f>'DATA MAKLUMAT MURID'!F35</f>
        <v>0</v>
      </c>
      <c r="D26" s="33">
        <f>'DATA MAKLUMAT MURID'!G35</f>
        <v>0</v>
      </c>
      <c r="E26" s="72">
        <f>'DATA MAKLUMAT MURID'!H35</f>
        <v>0</v>
      </c>
      <c r="F26" s="72">
        <f>'DATA MAKLUMAT MURID'!I35</f>
        <v>0</v>
      </c>
      <c r="G26" s="72">
        <f>'DATA MAKLUMAT MURID'!J35</f>
        <v>0</v>
      </c>
      <c r="H26" s="72">
        <f>'DATA MAKLUMAT MURID'!K35</f>
        <v>0</v>
      </c>
      <c r="I26" s="72">
        <f>'DATA MAKLUMAT MURID'!L35</f>
        <v>0</v>
      </c>
      <c r="J26" s="72">
        <f>'DATA MAKLUMAT MURID'!M35</f>
        <v>0</v>
      </c>
      <c r="K26" s="72">
        <f>'DATA MAKLUMAT MURID'!N35</f>
        <v>0</v>
      </c>
      <c r="L26" s="72">
        <f>'DATA MAKLUMAT MURID'!O35</f>
        <v>0</v>
      </c>
      <c r="M26" s="72">
        <f>'DATA MAKLUMAT MURID'!P35</f>
        <v>0</v>
      </c>
      <c r="N26" s="72">
        <f>'DATA MAKLUMAT MURID'!Q35</f>
        <v>0</v>
      </c>
      <c r="O26" s="72">
        <f>'DATA MAKLUMAT MURID'!R35</f>
        <v>0</v>
      </c>
      <c r="P26" s="71">
        <f>'DATA MAKLUMAT MURID'!S35</f>
        <v>0</v>
      </c>
      <c r="Q26" s="71">
        <f>'DATA MAKLUMAT MURID'!T35</f>
        <v>0</v>
      </c>
      <c r="R26" s="71">
        <f>'DATA MAKLUMAT MURID'!U35</f>
        <v>0</v>
      </c>
    </row>
    <row r="27" spans="2:25" ht="20.25" customHeight="1" x14ac:dyDescent="0.25">
      <c r="B27" s="72">
        <f>'DATA MAKLUMAT MURID'!E36</f>
        <v>0</v>
      </c>
      <c r="C27" s="72">
        <f>'DATA MAKLUMAT MURID'!F36</f>
        <v>0</v>
      </c>
      <c r="D27" s="33">
        <f>'DATA MAKLUMAT MURID'!G36</f>
        <v>0</v>
      </c>
      <c r="E27" s="72">
        <f>'DATA MAKLUMAT MURID'!H36</f>
        <v>0</v>
      </c>
      <c r="F27" s="72">
        <f>'DATA MAKLUMAT MURID'!I36</f>
        <v>0</v>
      </c>
      <c r="G27" s="72">
        <f>'DATA MAKLUMAT MURID'!J36</f>
        <v>0</v>
      </c>
      <c r="H27" s="72">
        <f>'DATA MAKLUMAT MURID'!K36</f>
        <v>0</v>
      </c>
      <c r="I27" s="72">
        <f>'DATA MAKLUMAT MURID'!L36</f>
        <v>0</v>
      </c>
      <c r="J27" s="72">
        <f>'DATA MAKLUMAT MURID'!M36</f>
        <v>0</v>
      </c>
      <c r="K27" s="72">
        <f>'DATA MAKLUMAT MURID'!N36</f>
        <v>0</v>
      </c>
      <c r="L27" s="72">
        <f>'DATA MAKLUMAT MURID'!O36</f>
        <v>0</v>
      </c>
      <c r="M27" s="72">
        <f>'DATA MAKLUMAT MURID'!P36</f>
        <v>0</v>
      </c>
      <c r="N27" s="72">
        <f>'DATA MAKLUMAT MURID'!Q36</f>
        <v>0</v>
      </c>
      <c r="O27" s="72">
        <f>'DATA MAKLUMAT MURID'!R36</f>
        <v>0</v>
      </c>
      <c r="P27" s="71">
        <f>'DATA MAKLUMAT MURID'!S36</f>
        <v>0</v>
      </c>
      <c r="Q27" s="71">
        <f>'DATA MAKLUMAT MURID'!T36</f>
        <v>0</v>
      </c>
      <c r="R27" s="71">
        <f>'DATA MAKLUMAT MURID'!U36</f>
        <v>0</v>
      </c>
      <c r="S27" s="211" t="s">
        <v>39</v>
      </c>
      <c r="T27" s="212"/>
      <c r="U27" s="212"/>
      <c r="V27" s="212"/>
      <c r="W27" s="212"/>
      <c r="X27" s="212"/>
      <c r="Y27" s="213"/>
    </row>
    <row r="28" spans="2:25" ht="15.75" x14ac:dyDescent="0.25">
      <c r="B28" s="72">
        <f>'DATA MAKLUMAT MURID'!E37</f>
        <v>0</v>
      </c>
      <c r="C28" s="72">
        <f>'DATA MAKLUMAT MURID'!F37</f>
        <v>0</v>
      </c>
      <c r="D28" s="33">
        <f>'DATA MAKLUMAT MURID'!G37</f>
        <v>0</v>
      </c>
      <c r="E28" s="72">
        <f>'DATA MAKLUMAT MURID'!H37</f>
        <v>0</v>
      </c>
      <c r="F28" s="72">
        <f>'DATA MAKLUMAT MURID'!I37</f>
        <v>0</v>
      </c>
      <c r="G28" s="72">
        <f>'DATA MAKLUMAT MURID'!J37</f>
        <v>0</v>
      </c>
      <c r="H28" s="72">
        <f>'DATA MAKLUMAT MURID'!K37</f>
        <v>0</v>
      </c>
      <c r="I28" s="72">
        <f>'DATA MAKLUMAT MURID'!L37</f>
        <v>0</v>
      </c>
      <c r="J28" s="72">
        <f>'DATA MAKLUMAT MURID'!M37</f>
        <v>0</v>
      </c>
      <c r="K28" s="72">
        <f>'DATA MAKLUMAT MURID'!N37</f>
        <v>0</v>
      </c>
      <c r="L28" s="72">
        <f>'DATA MAKLUMAT MURID'!O37</f>
        <v>0</v>
      </c>
      <c r="M28" s="72">
        <f>'DATA MAKLUMAT MURID'!P37</f>
        <v>0</v>
      </c>
      <c r="N28" s="72">
        <f>'DATA MAKLUMAT MURID'!Q37</f>
        <v>0</v>
      </c>
      <c r="O28" s="72">
        <f>'DATA MAKLUMAT MURID'!R37</f>
        <v>0</v>
      </c>
      <c r="P28" s="71">
        <f>'DATA MAKLUMAT MURID'!S37</f>
        <v>0</v>
      </c>
      <c r="Q28" s="71">
        <f>'DATA MAKLUMAT MURID'!T37</f>
        <v>0</v>
      </c>
      <c r="R28" s="71">
        <f>'DATA MAKLUMAT MURID'!U37</f>
        <v>0</v>
      </c>
      <c r="S28" s="119" t="s">
        <v>182</v>
      </c>
      <c r="T28" s="119" t="s">
        <v>191</v>
      </c>
      <c r="U28" s="119" t="s">
        <v>186</v>
      </c>
      <c r="V28" s="119" t="s">
        <v>187</v>
      </c>
      <c r="W28" s="119" t="s">
        <v>188</v>
      </c>
      <c r="X28" s="119" t="s">
        <v>189</v>
      </c>
      <c r="Y28" s="119" t="s">
        <v>192</v>
      </c>
    </row>
    <row r="29" spans="2:25" ht="15.75" x14ac:dyDescent="0.25">
      <c r="B29" s="72">
        <f>'DATA MAKLUMAT MURID'!E38</f>
        <v>0</v>
      </c>
      <c r="C29" s="72">
        <f>'DATA MAKLUMAT MURID'!F38</f>
        <v>0</v>
      </c>
      <c r="D29" s="33">
        <f>'DATA MAKLUMAT MURID'!G38</f>
        <v>0</v>
      </c>
      <c r="E29" s="72">
        <f>'DATA MAKLUMAT MURID'!H38</f>
        <v>0</v>
      </c>
      <c r="F29" s="72">
        <f>'DATA MAKLUMAT MURID'!I38</f>
        <v>0</v>
      </c>
      <c r="G29" s="72">
        <f>'DATA MAKLUMAT MURID'!J38</f>
        <v>0</v>
      </c>
      <c r="H29" s="72">
        <f>'DATA MAKLUMAT MURID'!K38</f>
        <v>0</v>
      </c>
      <c r="I29" s="72">
        <f>'DATA MAKLUMAT MURID'!L38</f>
        <v>0</v>
      </c>
      <c r="J29" s="72">
        <f>'DATA MAKLUMAT MURID'!M38</f>
        <v>0</v>
      </c>
      <c r="K29" s="72">
        <f>'DATA MAKLUMAT MURID'!N38</f>
        <v>0</v>
      </c>
      <c r="L29" s="72">
        <f>'DATA MAKLUMAT MURID'!O38</f>
        <v>0</v>
      </c>
      <c r="M29" s="72">
        <f>'DATA MAKLUMAT MURID'!P38</f>
        <v>0</v>
      </c>
      <c r="N29" s="72">
        <f>'DATA MAKLUMAT MURID'!Q38</f>
        <v>0</v>
      </c>
      <c r="O29" s="72">
        <f>'DATA MAKLUMAT MURID'!R38</f>
        <v>0</v>
      </c>
      <c r="P29" s="71">
        <f>'DATA MAKLUMAT MURID'!S38</f>
        <v>0</v>
      </c>
      <c r="Q29" s="71">
        <f>'DATA MAKLUMAT MURID'!T38</f>
        <v>0</v>
      </c>
      <c r="R29" s="71">
        <f>'DATA MAKLUMAT MURID'!U38</f>
        <v>0</v>
      </c>
      <c r="S29" s="120" t="s">
        <v>55</v>
      </c>
      <c r="T29" s="120">
        <f>COUNTIF(G3:G82,1)</f>
        <v>0</v>
      </c>
      <c r="U29" s="120">
        <f>COUNTIF(G3:G82,2)</f>
        <v>0</v>
      </c>
      <c r="V29" s="120">
        <f>COUNTIF(G3:G82,3)</f>
        <v>0</v>
      </c>
      <c r="W29" s="120">
        <f>COUNTIF(G3:G82,4)</f>
        <v>0</v>
      </c>
      <c r="X29" s="120">
        <f>COUNTIF(G3:G82,5)</f>
        <v>0</v>
      </c>
      <c r="Y29" s="120">
        <f>COUNTIF(G3:G82,6)</f>
        <v>0</v>
      </c>
    </row>
    <row r="30" spans="2:25" ht="15.75" x14ac:dyDescent="0.25">
      <c r="B30" s="72">
        <f>'DATA MAKLUMAT MURID'!E39</f>
        <v>0</v>
      </c>
      <c r="C30" s="72">
        <f>'DATA MAKLUMAT MURID'!F39</f>
        <v>0</v>
      </c>
      <c r="D30" s="33">
        <f>'DATA MAKLUMAT MURID'!G39</f>
        <v>0</v>
      </c>
      <c r="E30" s="72">
        <f>'DATA MAKLUMAT MURID'!H39</f>
        <v>0</v>
      </c>
      <c r="F30" s="72">
        <f>'DATA MAKLUMAT MURID'!I39</f>
        <v>0</v>
      </c>
      <c r="G30" s="72">
        <f>'DATA MAKLUMAT MURID'!J39</f>
        <v>0</v>
      </c>
      <c r="H30" s="72">
        <f>'DATA MAKLUMAT MURID'!K39</f>
        <v>0</v>
      </c>
      <c r="I30" s="72">
        <f>'DATA MAKLUMAT MURID'!L39</f>
        <v>0</v>
      </c>
      <c r="J30" s="72">
        <f>'DATA MAKLUMAT MURID'!M39</f>
        <v>0</v>
      </c>
      <c r="K30" s="72">
        <f>'DATA MAKLUMAT MURID'!N39</f>
        <v>0</v>
      </c>
      <c r="L30" s="72">
        <f>'DATA MAKLUMAT MURID'!O39</f>
        <v>0</v>
      </c>
      <c r="M30" s="72">
        <f>'DATA MAKLUMAT MURID'!P39</f>
        <v>0</v>
      </c>
      <c r="N30" s="72">
        <f>'DATA MAKLUMAT MURID'!Q39</f>
        <v>0</v>
      </c>
      <c r="O30" s="72">
        <f>'DATA MAKLUMAT MURID'!R39</f>
        <v>0</v>
      </c>
      <c r="P30" s="71">
        <f>'DATA MAKLUMAT MURID'!S39</f>
        <v>0</v>
      </c>
      <c r="Q30" s="71">
        <f>'DATA MAKLUMAT MURID'!T39</f>
        <v>0</v>
      </c>
      <c r="R30" s="71">
        <f>'DATA MAKLUMAT MURID'!U39</f>
        <v>0</v>
      </c>
      <c r="S30" s="120" t="s">
        <v>56</v>
      </c>
      <c r="T30" s="120">
        <f>COUNTIF(H3:H82,1)</f>
        <v>0</v>
      </c>
      <c r="U30" s="120">
        <f>COUNTIF(H3:H82,2)</f>
        <v>0</v>
      </c>
      <c r="V30" s="120">
        <f>COUNTIF(H3:H82,3)</f>
        <v>0</v>
      </c>
      <c r="W30" s="120">
        <f>COUNTIF(H3:H82,4)</f>
        <v>0</v>
      </c>
      <c r="X30" s="120">
        <f>COUNTIF(H3:H82,5)</f>
        <v>0</v>
      </c>
      <c r="Y30" s="120">
        <f>COUNTIF(H3:H82,6)</f>
        <v>0</v>
      </c>
    </row>
    <row r="31" spans="2:25" ht="15.75" x14ac:dyDescent="0.25">
      <c r="B31" s="72">
        <f>'DATA MAKLUMAT MURID'!E40</f>
        <v>0</v>
      </c>
      <c r="C31" s="72">
        <f>'DATA MAKLUMAT MURID'!F40</f>
        <v>0</v>
      </c>
      <c r="D31" s="33">
        <f>'DATA MAKLUMAT MURID'!G40</f>
        <v>0</v>
      </c>
      <c r="E31" s="72">
        <f>'DATA MAKLUMAT MURID'!H40</f>
        <v>0</v>
      </c>
      <c r="F31" s="72">
        <f>'DATA MAKLUMAT MURID'!I40</f>
        <v>0</v>
      </c>
      <c r="G31" s="72">
        <f>'DATA MAKLUMAT MURID'!J40</f>
        <v>0</v>
      </c>
      <c r="H31" s="72">
        <f>'DATA MAKLUMAT MURID'!K40</f>
        <v>0</v>
      </c>
      <c r="I31" s="72">
        <f>'DATA MAKLUMAT MURID'!L40</f>
        <v>0</v>
      </c>
      <c r="J31" s="72">
        <f>'DATA MAKLUMAT MURID'!M40</f>
        <v>0</v>
      </c>
      <c r="K31" s="72">
        <f>'DATA MAKLUMAT MURID'!N40</f>
        <v>0</v>
      </c>
      <c r="L31" s="72">
        <f>'DATA MAKLUMAT MURID'!O40</f>
        <v>0</v>
      </c>
      <c r="M31" s="72">
        <f>'DATA MAKLUMAT MURID'!P40</f>
        <v>0</v>
      </c>
      <c r="N31" s="72">
        <f>'DATA MAKLUMAT MURID'!Q40</f>
        <v>0</v>
      </c>
      <c r="O31" s="72">
        <f>'DATA MAKLUMAT MURID'!R40</f>
        <v>0</v>
      </c>
      <c r="P31" s="71">
        <f>'DATA MAKLUMAT MURID'!S40</f>
        <v>0</v>
      </c>
      <c r="Q31" s="71">
        <f>'DATA MAKLUMAT MURID'!T40</f>
        <v>0</v>
      </c>
      <c r="R31" s="71">
        <f>'DATA MAKLUMAT MURID'!U40</f>
        <v>0</v>
      </c>
      <c r="S31" s="120" t="s">
        <v>57</v>
      </c>
      <c r="T31" s="120">
        <f>COUNTIF(I3:I82,1)</f>
        <v>0</v>
      </c>
      <c r="U31" s="120">
        <f>COUNTIF(I3:I82,2)</f>
        <v>0</v>
      </c>
      <c r="V31" s="120">
        <f>COUNTIF(I3:I82,3)</f>
        <v>0</v>
      </c>
      <c r="W31" s="120">
        <f>COUNTIF(I3:I82,4)</f>
        <v>0</v>
      </c>
      <c r="X31" s="120">
        <f>COUNTIF(I3:I82,5)</f>
        <v>0</v>
      </c>
      <c r="Y31" s="120">
        <f>COUNTIF(I3:I82,6)</f>
        <v>0</v>
      </c>
    </row>
    <row r="32" spans="2:25" ht="15.75" x14ac:dyDescent="0.25">
      <c r="B32" s="72">
        <f>'DATA MAKLUMAT MURID'!E41</f>
        <v>0</v>
      </c>
      <c r="C32" s="72">
        <f>'DATA MAKLUMAT MURID'!F41</f>
        <v>0</v>
      </c>
      <c r="D32" s="33">
        <f>'DATA MAKLUMAT MURID'!G41</f>
        <v>0</v>
      </c>
      <c r="E32" s="72">
        <f>'DATA MAKLUMAT MURID'!H41</f>
        <v>0</v>
      </c>
      <c r="F32" s="72">
        <f>'DATA MAKLUMAT MURID'!I41</f>
        <v>0</v>
      </c>
      <c r="G32" s="72">
        <f>'DATA MAKLUMAT MURID'!J41</f>
        <v>0</v>
      </c>
      <c r="H32" s="72">
        <f>'DATA MAKLUMAT MURID'!K41</f>
        <v>0</v>
      </c>
      <c r="I32" s="72">
        <f>'DATA MAKLUMAT MURID'!L41</f>
        <v>0</v>
      </c>
      <c r="J32" s="72">
        <f>'DATA MAKLUMAT MURID'!M41</f>
        <v>0</v>
      </c>
      <c r="K32" s="72">
        <f>'DATA MAKLUMAT MURID'!N41</f>
        <v>0</v>
      </c>
      <c r="L32" s="72">
        <f>'DATA MAKLUMAT MURID'!O41</f>
        <v>0</v>
      </c>
      <c r="M32" s="72">
        <f>'DATA MAKLUMAT MURID'!P41</f>
        <v>0</v>
      </c>
      <c r="N32" s="72">
        <f>'DATA MAKLUMAT MURID'!Q41</f>
        <v>0</v>
      </c>
      <c r="O32" s="72">
        <f>'DATA MAKLUMAT MURID'!R41</f>
        <v>0</v>
      </c>
      <c r="P32" s="71">
        <f>'DATA MAKLUMAT MURID'!S41</f>
        <v>0</v>
      </c>
      <c r="Q32" s="71">
        <f>'DATA MAKLUMAT MURID'!T41</f>
        <v>0</v>
      </c>
      <c r="R32" s="71">
        <f>'DATA MAKLUMAT MURID'!U41</f>
        <v>0</v>
      </c>
    </row>
    <row r="33" spans="2:18" ht="15.75" x14ac:dyDescent="0.25">
      <c r="B33" s="72">
        <f>'DATA MAKLUMAT MURID'!E42</f>
        <v>0</v>
      </c>
      <c r="C33" s="72">
        <f>'DATA MAKLUMAT MURID'!F42</f>
        <v>0</v>
      </c>
      <c r="D33" s="33">
        <f>'DATA MAKLUMAT MURID'!G42</f>
        <v>0</v>
      </c>
      <c r="E33" s="72">
        <f>'DATA MAKLUMAT MURID'!H42</f>
        <v>0</v>
      </c>
      <c r="F33" s="72">
        <f>'DATA MAKLUMAT MURID'!I42</f>
        <v>0</v>
      </c>
      <c r="G33" s="72">
        <f>'DATA MAKLUMAT MURID'!J42</f>
        <v>0</v>
      </c>
      <c r="H33" s="72">
        <f>'DATA MAKLUMAT MURID'!K42</f>
        <v>0</v>
      </c>
      <c r="I33" s="72">
        <f>'DATA MAKLUMAT MURID'!L42</f>
        <v>0</v>
      </c>
      <c r="J33" s="72">
        <f>'DATA MAKLUMAT MURID'!M42</f>
        <v>0</v>
      </c>
      <c r="K33" s="72">
        <f>'DATA MAKLUMAT MURID'!N42</f>
        <v>0</v>
      </c>
      <c r="L33" s="72">
        <f>'DATA MAKLUMAT MURID'!O42</f>
        <v>0</v>
      </c>
      <c r="M33" s="72">
        <f>'DATA MAKLUMAT MURID'!P42</f>
        <v>0</v>
      </c>
      <c r="N33" s="72">
        <f>'DATA MAKLUMAT MURID'!Q42</f>
        <v>0</v>
      </c>
      <c r="O33" s="72">
        <f>'DATA MAKLUMAT MURID'!R42</f>
        <v>0</v>
      </c>
      <c r="P33" s="71">
        <f>'DATA MAKLUMAT MURID'!S42</f>
        <v>0</v>
      </c>
      <c r="Q33" s="71">
        <f>'DATA MAKLUMAT MURID'!T42</f>
        <v>0</v>
      </c>
      <c r="R33" s="71">
        <f>'DATA MAKLUMAT MURID'!U42</f>
        <v>0</v>
      </c>
    </row>
    <row r="34" spans="2:18" ht="15.75" x14ac:dyDescent="0.25">
      <c r="B34" s="72">
        <f>'DATA MAKLUMAT MURID'!E43</f>
        <v>0</v>
      </c>
      <c r="C34" s="72">
        <f>'DATA MAKLUMAT MURID'!F43</f>
        <v>0</v>
      </c>
      <c r="D34" s="33">
        <f>'DATA MAKLUMAT MURID'!G43</f>
        <v>0</v>
      </c>
      <c r="E34" s="72">
        <f>'DATA MAKLUMAT MURID'!H43</f>
        <v>0</v>
      </c>
      <c r="F34" s="72">
        <f>'DATA MAKLUMAT MURID'!I43</f>
        <v>0</v>
      </c>
      <c r="G34" s="72">
        <f>'DATA MAKLUMAT MURID'!J43</f>
        <v>0</v>
      </c>
      <c r="H34" s="72">
        <f>'DATA MAKLUMAT MURID'!K43</f>
        <v>0</v>
      </c>
      <c r="I34" s="72">
        <f>'DATA MAKLUMAT MURID'!L43</f>
        <v>0</v>
      </c>
      <c r="J34" s="72">
        <f>'DATA MAKLUMAT MURID'!M43</f>
        <v>0</v>
      </c>
      <c r="K34" s="72">
        <f>'DATA MAKLUMAT MURID'!N43</f>
        <v>0</v>
      </c>
      <c r="L34" s="72">
        <f>'DATA MAKLUMAT MURID'!O43</f>
        <v>0</v>
      </c>
      <c r="M34" s="72">
        <f>'DATA MAKLUMAT MURID'!P43</f>
        <v>0</v>
      </c>
      <c r="N34" s="72">
        <f>'DATA MAKLUMAT MURID'!Q43</f>
        <v>0</v>
      </c>
      <c r="O34" s="72">
        <f>'DATA MAKLUMAT MURID'!R43</f>
        <v>0</v>
      </c>
      <c r="P34" s="71">
        <f>'DATA MAKLUMAT MURID'!S43</f>
        <v>0</v>
      </c>
      <c r="Q34" s="71">
        <f>'DATA MAKLUMAT MURID'!T43</f>
        <v>0</v>
      </c>
      <c r="R34" s="71">
        <f>'DATA MAKLUMAT MURID'!U43</f>
        <v>0</v>
      </c>
    </row>
    <row r="35" spans="2:18" ht="15.75" x14ac:dyDescent="0.25">
      <c r="B35" s="72">
        <f>'DATA MAKLUMAT MURID'!E44</f>
        <v>0</v>
      </c>
      <c r="C35" s="72">
        <f>'DATA MAKLUMAT MURID'!F44</f>
        <v>0</v>
      </c>
      <c r="D35" s="33">
        <f>'DATA MAKLUMAT MURID'!G44</f>
        <v>0</v>
      </c>
      <c r="E35" s="72">
        <f>'DATA MAKLUMAT MURID'!H44</f>
        <v>0</v>
      </c>
      <c r="F35" s="72">
        <f>'DATA MAKLUMAT MURID'!I44</f>
        <v>0</v>
      </c>
      <c r="G35" s="72">
        <f>'DATA MAKLUMAT MURID'!J44</f>
        <v>0</v>
      </c>
      <c r="H35" s="72">
        <f>'DATA MAKLUMAT MURID'!K44</f>
        <v>0</v>
      </c>
      <c r="I35" s="72">
        <f>'DATA MAKLUMAT MURID'!L44</f>
        <v>0</v>
      </c>
      <c r="J35" s="72">
        <f>'DATA MAKLUMAT MURID'!M44</f>
        <v>0</v>
      </c>
      <c r="K35" s="72">
        <f>'DATA MAKLUMAT MURID'!N44</f>
        <v>0</v>
      </c>
      <c r="L35" s="72">
        <f>'DATA MAKLUMAT MURID'!O44</f>
        <v>0</v>
      </c>
      <c r="M35" s="72">
        <f>'DATA MAKLUMAT MURID'!P44</f>
        <v>0</v>
      </c>
      <c r="N35" s="72">
        <f>'DATA MAKLUMAT MURID'!Q44</f>
        <v>0</v>
      </c>
      <c r="O35" s="72">
        <f>'DATA MAKLUMAT MURID'!R44</f>
        <v>0</v>
      </c>
      <c r="P35" s="71">
        <f>'DATA MAKLUMAT MURID'!S44</f>
        <v>0</v>
      </c>
      <c r="Q35" s="71">
        <f>'DATA MAKLUMAT MURID'!T44</f>
        <v>0</v>
      </c>
      <c r="R35" s="71">
        <f>'DATA MAKLUMAT MURID'!U44</f>
        <v>0</v>
      </c>
    </row>
    <row r="36" spans="2:18" ht="15.75" x14ac:dyDescent="0.25">
      <c r="B36" s="72">
        <f>'DATA MAKLUMAT MURID'!E45</f>
        <v>0</v>
      </c>
      <c r="C36" s="72">
        <f>'DATA MAKLUMAT MURID'!F45</f>
        <v>0</v>
      </c>
      <c r="D36" s="33">
        <f>'DATA MAKLUMAT MURID'!G45</f>
        <v>0</v>
      </c>
      <c r="E36" s="72">
        <f>'DATA MAKLUMAT MURID'!H45</f>
        <v>0</v>
      </c>
      <c r="F36" s="72">
        <f>'DATA MAKLUMAT MURID'!I45</f>
        <v>0</v>
      </c>
      <c r="G36" s="72">
        <f>'DATA MAKLUMAT MURID'!J45</f>
        <v>0</v>
      </c>
      <c r="H36" s="72">
        <f>'DATA MAKLUMAT MURID'!K45</f>
        <v>0</v>
      </c>
      <c r="I36" s="72">
        <f>'DATA MAKLUMAT MURID'!L45</f>
        <v>0</v>
      </c>
      <c r="J36" s="72">
        <f>'DATA MAKLUMAT MURID'!M45</f>
        <v>0</v>
      </c>
      <c r="K36" s="72">
        <f>'DATA MAKLUMAT MURID'!N45</f>
        <v>0</v>
      </c>
      <c r="L36" s="72">
        <f>'DATA MAKLUMAT MURID'!O45</f>
        <v>0</v>
      </c>
      <c r="M36" s="72">
        <f>'DATA MAKLUMAT MURID'!P45</f>
        <v>0</v>
      </c>
      <c r="N36" s="72">
        <f>'DATA MAKLUMAT MURID'!Q45</f>
        <v>0</v>
      </c>
      <c r="O36" s="72">
        <f>'DATA MAKLUMAT MURID'!R45</f>
        <v>0</v>
      </c>
      <c r="P36" s="71">
        <f>'DATA MAKLUMAT MURID'!S45</f>
        <v>0</v>
      </c>
      <c r="Q36" s="71">
        <f>'DATA MAKLUMAT MURID'!T45</f>
        <v>0</v>
      </c>
      <c r="R36" s="71">
        <f>'DATA MAKLUMAT MURID'!U45</f>
        <v>0</v>
      </c>
    </row>
    <row r="37" spans="2:18" ht="15.75" x14ac:dyDescent="0.25">
      <c r="B37" s="72">
        <f>'DATA MAKLUMAT MURID'!E46</f>
        <v>0</v>
      </c>
      <c r="C37" s="72">
        <f>'DATA MAKLUMAT MURID'!F46</f>
        <v>0</v>
      </c>
      <c r="D37" s="33">
        <f>'DATA MAKLUMAT MURID'!G46</f>
        <v>0</v>
      </c>
      <c r="E37" s="72">
        <f>'DATA MAKLUMAT MURID'!H46</f>
        <v>0</v>
      </c>
      <c r="F37" s="72">
        <f>'DATA MAKLUMAT MURID'!I46</f>
        <v>0</v>
      </c>
      <c r="G37" s="72">
        <f>'DATA MAKLUMAT MURID'!J46</f>
        <v>0</v>
      </c>
      <c r="H37" s="72">
        <f>'DATA MAKLUMAT MURID'!K46</f>
        <v>0</v>
      </c>
      <c r="I37" s="72">
        <f>'DATA MAKLUMAT MURID'!L46</f>
        <v>0</v>
      </c>
      <c r="J37" s="72">
        <f>'DATA MAKLUMAT MURID'!M46</f>
        <v>0</v>
      </c>
      <c r="K37" s="72">
        <f>'DATA MAKLUMAT MURID'!N46</f>
        <v>0</v>
      </c>
      <c r="L37" s="72">
        <f>'DATA MAKLUMAT MURID'!O46</f>
        <v>0</v>
      </c>
      <c r="M37" s="72">
        <f>'DATA MAKLUMAT MURID'!P46</f>
        <v>0</v>
      </c>
      <c r="N37" s="72">
        <f>'DATA MAKLUMAT MURID'!Q46</f>
        <v>0</v>
      </c>
      <c r="O37" s="72">
        <f>'DATA MAKLUMAT MURID'!R46</f>
        <v>0</v>
      </c>
      <c r="P37" s="71">
        <f>'DATA MAKLUMAT MURID'!S46</f>
        <v>0</v>
      </c>
      <c r="Q37" s="71">
        <f>'DATA MAKLUMAT MURID'!T46</f>
        <v>0</v>
      </c>
      <c r="R37" s="71">
        <f>'DATA MAKLUMAT MURID'!U46</f>
        <v>0</v>
      </c>
    </row>
    <row r="38" spans="2:18" ht="15.75" x14ac:dyDescent="0.25">
      <c r="B38" s="72">
        <f>'DATA MAKLUMAT MURID'!E47</f>
        <v>0</v>
      </c>
      <c r="C38" s="72">
        <f>'DATA MAKLUMAT MURID'!F47</f>
        <v>0</v>
      </c>
      <c r="D38" s="33">
        <f>'DATA MAKLUMAT MURID'!G47</f>
        <v>0</v>
      </c>
      <c r="E38" s="72">
        <f>'DATA MAKLUMAT MURID'!H47</f>
        <v>0</v>
      </c>
      <c r="F38" s="72">
        <f>'DATA MAKLUMAT MURID'!I47</f>
        <v>0</v>
      </c>
      <c r="G38" s="72">
        <f>'DATA MAKLUMAT MURID'!J47</f>
        <v>0</v>
      </c>
      <c r="H38" s="72">
        <f>'DATA MAKLUMAT MURID'!K47</f>
        <v>0</v>
      </c>
      <c r="I38" s="72">
        <f>'DATA MAKLUMAT MURID'!L47</f>
        <v>0</v>
      </c>
      <c r="J38" s="72">
        <f>'DATA MAKLUMAT MURID'!M47</f>
        <v>0</v>
      </c>
      <c r="K38" s="72">
        <f>'DATA MAKLUMAT MURID'!N47</f>
        <v>0</v>
      </c>
      <c r="L38" s="72">
        <f>'DATA MAKLUMAT MURID'!O47</f>
        <v>0</v>
      </c>
      <c r="M38" s="72">
        <f>'DATA MAKLUMAT MURID'!P47</f>
        <v>0</v>
      </c>
      <c r="N38" s="72">
        <f>'DATA MAKLUMAT MURID'!Q47</f>
        <v>0</v>
      </c>
      <c r="O38" s="72">
        <f>'DATA MAKLUMAT MURID'!R47</f>
        <v>0</v>
      </c>
      <c r="P38" s="71">
        <f>'DATA MAKLUMAT MURID'!S47</f>
        <v>0</v>
      </c>
      <c r="Q38" s="71">
        <f>'DATA MAKLUMAT MURID'!T47</f>
        <v>0</v>
      </c>
      <c r="R38" s="71">
        <f>'DATA MAKLUMAT MURID'!U47</f>
        <v>0</v>
      </c>
    </row>
    <row r="39" spans="2:18" ht="15.75" x14ac:dyDescent="0.25">
      <c r="B39" s="72">
        <f>'DATA MAKLUMAT MURID'!E48</f>
        <v>0</v>
      </c>
      <c r="C39" s="72">
        <f>'DATA MAKLUMAT MURID'!F48</f>
        <v>0</v>
      </c>
      <c r="D39" s="33">
        <f>'DATA MAKLUMAT MURID'!G48</f>
        <v>0</v>
      </c>
      <c r="E39" s="72">
        <f>'DATA MAKLUMAT MURID'!H48</f>
        <v>0</v>
      </c>
      <c r="F39" s="72">
        <f>'DATA MAKLUMAT MURID'!I48</f>
        <v>0</v>
      </c>
      <c r="G39" s="72">
        <f>'DATA MAKLUMAT MURID'!J48</f>
        <v>0</v>
      </c>
      <c r="H39" s="72">
        <f>'DATA MAKLUMAT MURID'!K48</f>
        <v>0</v>
      </c>
      <c r="I39" s="72">
        <f>'DATA MAKLUMAT MURID'!L48</f>
        <v>0</v>
      </c>
      <c r="J39" s="72">
        <f>'DATA MAKLUMAT MURID'!M48</f>
        <v>0</v>
      </c>
      <c r="K39" s="72">
        <f>'DATA MAKLUMAT MURID'!N48</f>
        <v>0</v>
      </c>
      <c r="L39" s="72">
        <f>'DATA MAKLUMAT MURID'!O48</f>
        <v>0</v>
      </c>
      <c r="M39" s="72">
        <f>'DATA MAKLUMAT MURID'!P48</f>
        <v>0</v>
      </c>
      <c r="N39" s="72">
        <f>'DATA MAKLUMAT MURID'!Q48</f>
        <v>0</v>
      </c>
      <c r="O39" s="72">
        <f>'DATA MAKLUMAT MURID'!R48</f>
        <v>0</v>
      </c>
      <c r="P39" s="71">
        <f>'DATA MAKLUMAT MURID'!S48</f>
        <v>0</v>
      </c>
      <c r="Q39" s="71">
        <f>'DATA MAKLUMAT MURID'!T48</f>
        <v>0</v>
      </c>
      <c r="R39" s="71">
        <f>'DATA MAKLUMAT MURID'!U48</f>
        <v>0</v>
      </c>
    </row>
    <row r="40" spans="2:18" ht="15.75" x14ac:dyDescent="0.25">
      <c r="B40" s="72">
        <f>'DATA MAKLUMAT MURID'!E49</f>
        <v>0</v>
      </c>
      <c r="C40" s="72">
        <f>'DATA MAKLUMAT MURID'!F49</f>
        <v>0</v>
      </c>
      <c r="D40" s="33">
        <f>'DATA MAKLUMAT MURID'!G49</f>
        <v>0</v>
      </c>
      <c r="E40" s="72">
        <f>'DATA MAKLUMAT MURID'!H49</f>
        <v>0</v>
      </c>
      <c r="F40" s="72">
        <f>'DATA MAKLUMAT MURID'!I49</f>
        <v>0</v>
      </c>
      <c r="G40" s="72">
        <f>'DATA MAKLUMAT MURID'!J49</f>
        <v>0</v>
      </c>
      <c r="H40" s="72">
        <f>'DATA MAKLUMAT MURID'!K49</f>
        <v>0</v>
      </c>
      <c r="I40" s="72">
        <f>'DATA MAKLUMAT MURID'!L49</f>
        <v>0</v>
      </c>
      <c r="J40" s="72">
        <f>'DATA MAKLUMAT MURID'!M49</f>
        <v>0</v>
      </c>
      <c r="K40" s="72">
        <f>'DATA MAKLUMAT MURID'!N49</f>
        <v>0</v>
      </c>
      <c r="L40" s="72">
        <f>'DATA MAKLUMAT MURID'!O49</f>
        <v>0</v>
      </c>
      <c r="M40" s="72">
        <f>'DATA MAKLUMAT MURID'!P49</f>
        <v>0</v>
      </c>
      <c r="N40" s="72">
        <f>'DATA MAKLUMAT MURID'!Q49</f>
        <v>0</v>
      </c>
      <c r="O40" s="72">
        <f>'DATA MAKLUMAT MURID'!R49</f>
        <v>0</v>
      </c>
      <c r="P40" s="71">
        <f>'DATA MAKLUMAT MURID'!S49</f>
        <v>0</v>
      </c>
      <c r="Q40" s="71">
        <f>'DATA MAKLUMAT MURID'!T49</f>
        <v>0</v>
      </c>
      <c r="R40" s="71">
        <f>'DATA MAKLUMAT MURID'!U49</f>
        <v>0</v>
      </c>
    </row>
    <row r="41" spans="2:18" ht="15.75" x14ac:dyDescent="0.25">
      <c r="B41" s="72">
        <f>'DATA MAKLUMAT MURID'!E50</f>
        <v>0</v>
      </c>
      <c r="C41" s="72">
        <f>'DATA MAKLUMAT MURID'!F50</f>
        <v>0</v>
      </c>
      <c r="D41" s="33">
        <f>'DATA MAKLUMAT MURID'!G50</f>
        <v>0</v>
      </c>
      <c r="E41" s="72">
        <f>'DATA MAKLUMAT MURID'!H50</f>
        <v>0</v>
      </c>
      <c r="F41" s="72">
        <f>'DATA MAKLUMAT MURID'!I50</f>
        <v>0</v>
      </c>
      <c r="G41" s="72">
        <f>'DATA MAKLUMAT MURID'!J50</f>
        <v>0</v>
      </c>
      <c r="H41" s="72">
        <f>'DATA MAKLUMAT MURID'!K50</f>
        <v>0</v>
      </c>
      <c r="I41" s="72">
        <f>'DATA MAKLUMAT MURID'!L50</f>
        <v>0</v>
      </c>
      <c r="J41" s="72">
        <f>'DATA MAKLUMAT MURID'!M50</f>
        <v>0</v>
      </c>
      <c r="K41" s="72">
        <f>'DATA MAKLUMAT MURID'!N50</f>
        <v>0</v>
      </c>
      <c r="L41" s="72">
        <f>'DATA MAKLUMAT MURID'!O50</f>
        <v>0</v>
      </c>
      <c r="M41" s="72">
        <f>'DATA MAKLUMAT MURID'!P50</f>
        <v>0</v>
      </c>
      <c r="N41" s="72">
        <f>'DATA MAKLUMAT MURID'!Q50</f>
        <v>0</v>
      </c>
      <c r="O41" s="72">
        <f>'DATA MAKLUMAT MURID'!R50</f>
        <v>0</v>
      </c>
      <c r="P41" s="71">
        <f>'DATA MAKLUMAT MURID'!S50</f>
        <v>0</v>
      </c>
      <c r="Q41" s="71">
        <f>'DATA MAKLUMAT MURID'!T50</f>
        <v>0</v>
      </c>
      <c r="R41" s="71">
        <f>'DATA MAKLUMAT MURID'!U50</f>
        <v>0</v>
      </c>
    </row>
    <row r="42" spans="2:18" ht="15.75" x14ac:dyDescent="0.25">
      <c r="B42" s="72">
        <f>'DATA MAKLUMAT MURID'!E51</f>
        <v>0</v>
      </c>
      <c r="C42" s="72">
        <f>'DATA MAKLUMAT MURID'!F51</f>
        <v>0</v>
      </c>
      <c r="D42" s="33">
        <f>'DATA MAKLUMAT MURID'!G51</f>
        <v>0</v>
      </c>
      <c r="E42" s="72">
        <f>'DATA MAKLUMAT MURID'!H51</f>
        <v>0</v>
      </c>
      <c r="F42" s="72">
        <f>'DATA MAKLUMAT MURID'!I51</f>
        <v>0</v>
      </c>
      <c r="G42" s="72">
        <f>'DATA MAKLUMAT MURID'!J51</f>
        <v>0</v>
      </c>
      <c r="H42" s="72">
        <f>'DATA MAKLUMAT MURID'!K51</f>
        <v>0</v>
      </c>
      <c r="I42" s="72">
        <f>'DATA MAKLUMAT MURID'!L51</f>
        <v>0</v>
      </c>
      <c r="J42" s="72">
        <f>'DATA MAKLUMAT MURID'!M51</f>
        <v>0</v>
      </c>
      <c r="K42" s="72">
        <f>'DATA MAKLUMAT MURID'!N51</f>
        <v>0</v>
      </c>
      <c r="L42" s="72">
        <f>'DATA MAKLUMAT MURID'!O51</f>
        <v>0</v>
      </c>
      <c r="M42" s="72">
        <f>'DATA MAKLUMAT MURID'!P51</f>
        <v>0</v>
      </c>
      <c r="N42" s="72">
        <f>'DATA MAKLUMAT MURID'!Q51</f>
        <v>0</v>
      </c>
      <c r="O42" s="72">
        <f>'DATA MAKLUMAT MURID'!R51</f>
        <v>0</v>
      </c>
      <c r="P42" s="71">
        <f>'DATA MAKLUMAT MURID'!S51</f>
        <v>0</v>
      </c>
      <c r="Q42" s="71">
        <f>'DATA MAKLUMAT MURID'!T51</f>
        <v>0</v>
      </c>
      <c r="R42" s="71">
        <f>'DATA MAKLUMAT MURID'!U51</f>
        <v>0</v>
      </c>
    </row>
    <row r="43" spans="2:18" ht="15.75" x14ac:dyDescent="0.25">
      <c r="B43" s="72">
        <f>'DATA MAKLUMAT MURID'!E52</f>
        <v>0</v>
      </c>
      <c r="C43" s="72">
        <f>'DATA MAKLUMAT MURID'!F52</f>
        <v>0</v>
      </c>
      <c r="D43" s="33">
        <f>'DATA MAKLUMAT MURID'!G52</f>
        <v>0</v>
      </c>
      <c r="E43" s="72">
        <f>'DATA MAKLUMAT MURID'!H52</f>
        <v>0</v>
      </c>
      <c r="F43" s="72">
        <f>'DATA MAKLUMAT MURID'!I52</f>
        <v>0</v>
      </c>
      <c r="G43" s="72">
        <f>'DATA MAKLUMAT MURID'!J52</f>
        <v>0</v>
      </c>
      <c r="H43" s="72">
        <f>'DATA MAKLUMAT MURID'!K52</f>
        <v>0</v>
      </c>
      <c r="I43" s="72">
        <f>'DATA MAKLUMAT MURID'!L52</f>
        <v>0</v>
      </c>
      <c r="J43" s="72">
        <f>'DATA MAKLUMAT MURID'!M52</f>
        <v>0</v>
      </c>
      <c r="K43" s="72">
        <f>'DATA MAKLUMAT MURID'!N52</f>
        <v>0</v>
      </c>
      <c r="L43" s="72">
        <f>'DATA MAKLUMAT MURID'!O52</f>
        <v>0</v>
      </c>
      <c r="M43" s="72">
        <f>'DATA MAKLUMAT MURID'!P52</f>
        <v>0</v>
      </c>
      <c r="N43" s="72">
        <f>'DATA MAKLUMAT MURID'!Q52</f>
        <v>0</v>
      </c>
      <c r="O43" s="72">
        <f>'DATA MAKLUMAT MURID'!R52</f>
        <v>0</v>
      </c>
      <c r="P43" s="71">
        <f>'DATA MAKLUMAT MURID'!S52</f>
        <v>0</v>
      </c>
      <c r="Q43" s="71">
        <f>'DATA MAKLUMAT MURID'!T52</f>
        <v>0</v>
      </c>
      <c r="R43" s="71">
        <f>'DATA MAKLUMAT MURID'!U52</f>
        <v>0</v>
      </c>
    </row>
    <row r="44" spans="2:18" ht="15.75" x14ac:dyDescent="0.25">
      <c r="B44" s="72">
        <f>'DATA MAKLUMAT MURID'!E53</f>
        <v>0</v>
      </c>
      <c r="C44" s="72">
        <f>'DATA MAKLUMAT MURID'!F53</f>
        <v>0</v>
      </c>
      <c r="D44" s="33">
        <f>'DATA MAKLUMAT MURID'!G53</f>
        <v>0</v>
      </c>
      <c r="E44" s="72">
        <f>'DATA MAKLUMAT MURID'!H53</f>
        <v>0</v>
      </c>
      <c r="F44" s="72">
        <f>'DATA MAKLUMAT MURID'!I53</f>
        <v>0</v>
      </c>
      <c r="G44" s="72">
        <f>'DATA MAKLUMAT MURID'!J53</f>
        <v>0</v>
      </c>
      <c r="H44" s="72">
        <f>'DATA MAKLUMAT MURID'!K53</f>
        <v>0</v>
      </c>
      <c r="I44" s="72">
        <f>'DATA MAKLUMAT MURID'!L53</f>
        <v>0</v>
      </c>
      <c r="J44" s="72">
        <f>'DATA MAKLUMAT MURID'!M53</f>
        <v>0</v>
      </c>
      <c r="K44" s="72">
        <f>'DATA MAKLUMAT MURID'!N53</f>
        <v>0</v>
      </c>
      <c r="L44" s="72">
        <f>'DATA MAKLUMAT MURID'!O53</f>
        <v>0</v>
      </c>
      <c r="M44" s="72">
        <f>'DATA MAKLUMAT MURID'!P53</f>
        <v>0</v>
      </c>
      <c r="N44" s="72">
        <f>'DATA MAKLUMAT MURID'!Q53</f>
        <v>0</v>
      </c>
      <c r="O44" s="72">
        <f>'DATA MAKLUMAT MURID'!R53</f>
        <v>0</v>
      </c>
      <c r="P44" s="71">
        <f>'DATA MAKLUMAT MURID'!S53</f>
        <v>0</v>
      </c>
      <c r="Q44" s="71">
        <f>'DATA MAKLUMAT MURID'!T53</f>
        <v>0</v>
      </c>
      <c r="R44" s="71">
        <f>'DATA MAKLUMAT MURID'!U53</f>
        <v>0</v>
      </c>
    </row>
    <row r="45" spans="2:18" ht="15.75" x14ac:dyDescent="0.25">
      <c r="B45" s="72">
        <f>'DATA MAKLUMAT MURID'!E54</f>
        <v>0</v>
      </c>
      <c r="C45" s="72">
        <f>'DATA MAKLUMAT MURID'!F54</f>
        <v>0</v>
      </c>
      <c r="D45" s="33">
        <f>'DATA MAKLUMAT MURID'!G54</f>
        <v>0</v>
      </c>
      <c r="E45" s="72">
        <f>'DATA MAKLUMAT MURID'!H54</f>
        <v>0</v>
      </c>
      <c r="F45" s="72">
        <f>'DATA MAKLUMAT MURID'!I54</f>
        <v>0</v>
      </c>
      <c r="G45" s="72">
        <f>'DATA MAKLUMAT MURID'!J54</f>
        <v>0</v>
      </c>
      <c r="H45" s="72">
        <f>'DATA MAKLUMAT MURID'!K54</f>
        <v>0</v>
      </c>
      <c r="I45" s="72">
        <f>'DATA MAKLUMAT MURID'!L54</f>
        <v>0</v>
      </c>
      <c r="J45" s="72">
        <f>'DATA MAKLUMAT MURID'!M54</f>
        <v>0</v>
      </c>
      <c r="K45" s="72">
        <f>'DATA MAKLUMAT MURID'!N54</f>
        <v>0</v>
      </c>
      <c r="L45" s="72">
        <f>'DATA MAKLUMAT MURID'!O54</f>
        <v>0</v>
      </c>
      <c r="M45" s="72">
        <f>'DATA MAKLUMAT MURID'!P54</f>
        <v>0</v>
      </c>
      <c r="N45" s="72">
        <f>'DATA MAKLUMAT MURID'!Q54</f>
        <v>0</v>
      </c>
      <c r="O45" s="72">
        <f>'DATA MAKLUMAT MURID'!R54</f>
        <v>0</v>
      </c>
      <c r="P45" s="71">
        <f>'DATA MAKLUMAT MURID'!S54</f>
        <v>0</v>
      </c>
      <c r="Q45" s="71">
        <f>'DATA MAKLUMAT MURID'!T54</f>
        <v>0</v>
      </c>
      <c r="R45" s="71">
        <f>'DATA MAKLUMAT MURID'!U54</f>
        <v>0</v>
      </c>
    </row>
    <row r="46" spans="2:18" ht="15.75" x14ac:dyDescent="0.25">
      <c r="B46" s="72">
        <f>'DATA MAKLUMAT MURID'!E55</f>
        <v>0</v>
      </c>
      <c r="C46" s="72">
        <f>'DATA MAKLUMAT MURID'!F55</f>
        <v>0</v>
      </c>
      <c r="D46" s="33">
        <f>'DATA MAKLUMAT MURID'!G55</f>
        <v>0</v>
      </c>
      <c r="E46" s="72">
        <f>'DATA MAKLUMAT MURID'!H55</f>
        <v>0</v>
      </c>
      <c r="F46" s="72">
        <f>'DATA MAKLUMAT MURID'!I55</f>
        <v>0</v>
      </c>
      <c r="G46" s="72">
        <f>'DATA MAKLUMAT MURID'!J55</f>
        <v>0</v>
      </c>
      <c r="H46" s="72">
        <f>'DATA MAKLUMAT MURID'!K55</f>
        <v>0</v>
      </c>
      <c r="I46" s="72">
        <f>'DATA MAKLUMAT MURID'!L55</f>
        <v>0</v>
      </c>
      <c r="J46" s="72">
        <f>'DATA MAKLUMAT MURID'!M55</f>
        <v>0</v>
      </c>
      <c r="K46" s="72">
        <f>'DATA MAKLUMAT MURID'!N55</f>
        <v>0</v>
      </c>
      <c r="L46" s="72">
        <f>'DATA MAKLUMAT MURID'!O55</f>
        <v>0</v>
      </c>
      <c r="M46" s="72">
        <f>'DATA MAKLUMAT MURID'!P55</f>
        <v>0</v>
      </c>
      <c r="N46" s="72">
        <f>'DATA MAKLUMAT MURID'!Q55</f>
        <v>0</v>
      </c>
      <c r="O46" s="72">
        <f>'DATA MAKLUMAT MURID'!R55</f>
        <v>0</v>
      </c>
      <c r="P46" s="71">
        <f>'DATA MAKLUMAT MURID'!S55</f>
        <v>0</v>
      </c>
      <c r="Q46" s="71">
        <f>'DATA MAKLUMAT MURID'!T55</f>
        <v>0</v>
      </c>
      <c r="R46" s="71">
        <f>'DATA MAKLUMAT MURID'!U55</f>
        <v>0</v>
      </c>
    </row>
    <row r="47" spans="2:18" ht="15.75" x14ac:dyDescent="0.25">
      <c r="B47" s="72">
        <f>'DATA MAKLUMAT MURID'!E56</f>
        <v>0</v>
      </c>
      <c r="C47" s="72">
        <f>'DATA MAKLUMAT MURID'!F56</f>
        <v>0</v>
      </c>
      <c r="D47" s="33">
        <f>'DATA MAKLUMAT MURID'!G56</f>
        <v>0</v>
      </c>
      <c r="E47" s="72">
        <f>'DATA MAKLUMAT MURID'!H56</f>
        <v>0</v>
      </c>
      <c r="F47" s="72">
        <f>'DATA MAKLUMAT MURID'!I56</f>
        <v>0</v>
      </c>
      <c r="G47" s="72">
        <f>'DATA MAKLUMAT MURID'!J56</f>
        <v>0</v>
      </c>
      <c r="H47" s="72">
        <f>'DATA MAKLUMAT MURID'!K56</f>
        <v>0</v>
      </c>
      <c r="I47" s="72">
        <f>'DATA MAKLUMAT MURID'!L56</f>
        <v>0</v>
      </c>
      <c r="J47" s="72">
        <f>'DATA MAKLUMAT MURID'!M56</f>
        <v>0</v>
      </c>
      <c r="K47" s="72">
        <f>'DATA MAKLUMAT MURID'!N56</f>
        <v>0</v>
      </c>
      <c r="L47" s="72">
        <f>'DATA MAKLUMAT MURID'!O56</f>
        <v>0</v>
      </c>
      <c r="M47" s="72">
        <f>'DATA MAKLUMAT MURID'!P56</f>
        <v>0</v>
      </c>
      <c r="N47" s="72">
        <f>'DATA MAKLUMAT MURID'!Q56</f>
        <v>0</v>
      </c>
      <c r="O47" s="72">
        <f>'DATA MAKLUMAT MURID'!R56</f>
        <v>0</v>
      </c>
      <c r="P47" s="71">
        <f>'DATA MAKLUMAT MURID'!S56</f>
        <v>0</v>
      </c>
      <c r="Q47" s="71">
        <f>'DATA MAKLUMAT MURID'!T56</f>
        <v>0</v>
      </c>
      <c r="R47" s="71">
        <f>'DATA MAKLUMAT MURID'!U56</f>
        <v>0</v>
      </c>
    </row>
    <row r="48" spans="2:18" ht="15.75" x14ac:dyDescent="0.25">
      <c r="B48" s="72">
        <f>'DATA MAKLUMAT MURID'!E57</f>
        <v>0</v>
      </c>
      <c r="C48" s="72">
        <f>'DATA MAKLUMAT MURID'!F57</f>
        <v>0</v>
      </c>
      <c r="D48" s="33">
        <f>'DATA MAKLUMAT MURID'!G57</f>
        <v>0</v>
      </c>
      <c r="E48" s="72">
        <f>'DATA MAKLUMAT MURID'!H57</f>
        <v>0</v>
      </c>
      <c r="F48" s="72">
        <f>'DATA MAKLUMAT MURID'!I57</f>
        <v>0</v>
      </c>
      <c r="G48" s="72">
        <f>'DATA MAKLUMAT MURID'!J57</f>
        <v>0</v>
      </c>
      <c r="H48" s="72">
        <f>'DATA MAKLUMAT MURID'!K57</f>
        <v>0</v>
      </c>
      <c r="I48" s="72">
        <f>'DATA MAKLUMAT MURID'!L57</f>
        <v>0</v>
      </c>
      <c r="J48" s="72">
        <f>'DATA MAKLUMAT MURID'!M57</f>
        <v>0</v>
      </c>
      <c r="K48" s="72">
        <f>'DATA MAKLUMAT MURID'!N57</f>
        <v>0</v>
      </c>
      <c r="L48" s="72">
        <f>'DATA MAKLUMAT MURID'!O57</f>
        <v>0</v>
      </c>
      <c r="M48" s="72">
        <f>'DATA MAKLUMAT MURID'!P57</f>
        <v>0</v>
      </c>
      <c r="N48" s="72">
        <f>'DATA MAKLUMAT MURID'!Q57</f>
        <v>0</v>
      </c>
      <c r="O48" s="72">
        <f>'DATA MAKLUMAT MURID'!R57</f>
        <v>0</v>
      </c>
      <c r="P48" s="71">
        <f>'DATA MAKLUMAT MURID'!S57</f>
        <v>0</v>
      </c>
      <c r="Q48" s="71">
        <f>'DATA MAKLUMAT MURID'!T57</f>
        <v>0</v>
      </c>
      <c r="R48" s="71">
        <f>'DATA MAKLUMAT MURID'!U57</f>
        <v>0</v>
      </c>
    </row>
    <row r="49" spans="2:25" ht="15.75" x14ac:dyDescent="0.25">
      <c r="B49" s="72">
        <f>'DATA MAKLUMAT MURID'!E58</f>
        <v>0</v>
      </c>
      <c r="C49" s="72">
        <f>'DATA MAKLUMAT MURID'!F58</f>
        <v>0</v>
      </c>
      <c r="D49" s="33">
        <f>'DATA MAKLUMAT MURID'!G58</f>
        <v>0</v>
      </c>
      <c r="E49" s="72">
        <f>'DATA MAKLUMAT MURID'!H58</f>
        <v>0</v>
      </c>
      <c r="F49" s="72">
        <f>'DATA MAKLUMAT MURID'!I58</f>
        <v>0</v>
      </c>
      <c r="G49" s="72">
        <f>'DATA MAKLUMAT MURID'!J58</f>
        <v>0</v>
      </c>
      <c r="H49" s="72">
        <f>'DATA MAKLUMAT MURID'!K58</f>
        <v>0</v>
      </c>
      <c r="I49" s="72">
        <f>'DATA MAKLUMAT MURID'!L58</f>
        <v>0</v>
      </c>
      <c r="J49" s="72">
        <f>'DATA MAKLUMAT MURID'!M58</f>
        <v>0</v>
      </c>
      <c r="K49" s="72">
        <f>'DATA MAKLUMAT MURID'!N58</f>
        <v>0</v>
      </c>
      <c r="L49" s="72">
        <f>'DATA MAKLUMAT MURID'!O58</f>
        <v>0</v>
      </c>
      <c r="M49" s="72">
        <f>'DATA MAKLUMAT MURID'!P58</f>
        <v>0</v>
      </c>
      <c r="N49" s="72">
        <f>'DATA MAKLUMAT MURID'!Q58</f>
        <v>0</v>
      </c>
      <c r="O49" s="72">
        <f>'DATA MAKLUMAT MURID'!R58</f>
        <v>0</v>
      </c>
      <c r="P49" s="71">
        <f>'DATA MAKLUMAT MURID'!S58</f>
        <v>0</v>
      </c>
      <c r="Q49" s="71">
        <f>'DATA MAKLUMAT MURID'!T58</f>
        <v>0</v>
      </c>
      <c r="R49" s="71">
        <f>'DATA MAKLUMAT MURID'!U58</f>
        <v>0</v>
      </c>
    </row>
    <row r="50" spans="2:25" ht="20.25" customHeight="1" x14ac:dyDescent="0.25">
      <c r="B50" s="72">
        <f>'DATA MAKLUMAT MURID'!E60</f>
        <v>0</v>
      </c>
      <c r="C50" s="72">
        <f>'DATA MAKLUMAT MURID'!F60</f>
        <v>0</v>
      </c>
      <c r="D50" s="33">
        <f>'DATA MAKLUMAT MURID'!G60</f>
        <v>0</v>
      </c>
      <c r="E50" s="72">
        <f>'DATA MAKLUMAT MURID'!H60</f>
        <v>0</v>
      </c>
      <c r="F50" s="72">
        <f>'DATA MAKLUMAT MURID'!I60</f>
        <v>0</v>
      </c>
      <c r="G50" s="72">
        <f>'DATA MAKLUMAT MURID'!J60</f>
        <v>0</v>
      </c>
      <c r="H50" s="72">
        <f>'DATA MAKLUMAT MURID'!K60</f>
        <v>0</v>
      </c>
      <c r="I50" s="72">
        <f>'DATA MAKLUMAT MURID'!L60</f>
        <v>0</v>
      </c>
      <c r="J50" s="72">
        <f>'DATA MAKLUMAT MURID'!M60</f>
        <v>0</v>
      </c>
      <c r="K50" s="72">
        <f>'DATA MAKLUMAT MURID'!N60</f>
        <v>0</v>
      </c>
      <c r="L50" s="72">
        <f>'DATA MAKLUMAT MURID'!O60</f>
        <v>0</v>
      </c>
      <c r="M50" s="72">
        <f>'DATA MAKLUMAT MURID'!P60</f>
        <v>0</v>
      </c>
      <c r="N50" s="72">
        <f>'DATA MAKLUMAT MURID'!Q60</f>
        <v>0</v>
      </c>
      <c r="O50" s="72">
        <f>'DATA MAKLUMAT MURID'!R60</f>
        <v>0</v>
      </c>
      <c r="P50" s="71">
        <f>'DATA MAKLUMAT MURID'!S60</f>
        <v>0</v>
      </c>
      <c r="Q50" s="71">
        <f>'DATA MAKLUMAT MURID'!T60</f>
        <v>0</v>
      </c>
      <c r="R50" s="71">
        <f>'DATA MAKLUMAT MURID'!U60</f>
        <v>0</v>
      </c>
      <c r="S50" s="211" t="s">
        <v>40</v>
      </c>
      <c r="T50" s="212"/>
      <c r="U50" s="212"/>
      <c r="V50" s="212"/>
      <c r="W50" s="212"/>
      <c r="X50" s="212"/>
      <c r="Y50" s="213"/>
    </row>
    <row r="51" spans="2:25" ht="15.75" x14ac:dyDescent="0.25">
      <c r="B51" s="72">
        <f>'DATA MAKLUMAT MURID'!E61</f>
        <v>0</v>
      </c>
      <c r="C51" s="72">
        <f>'DATA MAKLUMAT MURID'!F61</f>
        <v>0</v>
      </c>
      <c r="D51" s="33">
        <f>'DATA MAKLUMAT MURID'!G61</f>
        <v>0</v>
      </c>
      <c r="E51" s="72">
        <f>'DATA MAKLUMAT MURID'!H61</f>
        <v>0</v>
      </c>
      <c r="F51" s="72">
        <f>'DATA MAKLUMAT MURID'!I61</f>
        <v>0</v>
      </c>
      <c r="G51" s="72">
        <f>'DATA MAKLUMAT MURID'!J61</f>
        <v>0</v>
      </c>
      <c r="H51" s="72">
        <f>'DATA MAKLUMAT MURID'!K61</f>
        <v>0</v>
      </c>
      <c r="I51" s="72">
        <f>'DATA MAKLUMAT MURID'!L61</f>
        <v>0</v>
      </c>
      <c r="J51" s="72">
        <f>'DATA MAKLUMAT MURID'!M61</f>
        <v>0</v>
      </c>
      <c r="K51" s="72">
        <f>'DATA MAKLUMAT MURID'!N61</f>
        <v>0</v>
      </c>
      <c r="L51" s="72">
        <f>'DATA MAKLUMAT MURID'!O61</f>
        <v>0</v>
      </c>
      <c r="M51" s="72">
        <f>'DATA MAKLUMAT MURID'!P61</f>
        <v>0</v>
      </c>
      <c r="N51" s="72">
        <f>'DATA MAKLUMAT MURID'!Q61</f>
        <v>0</v>
      </c>
      <c r="O51" s="72">
        <f>'DATA MAKLUMAT MURID'!R61</f>
        <v>0</v>
      </c>
      <c r="P51" s="71">
        <f>'DATA MAKLUMAT MURID'!S61</f>
        <v>0</v>
      </c>
      <c r="Q51" s="71">
        <f>'DATA MAKLUMAT MURID'!T61</f>
        <v>0</v>
      </c>
      <c r="R51" s="71">
        <f>'DATA MAKLUMAT MURID'!U61</f>
        <v>0</v>
      </c>
      <c r="S51" s="119" t="s">
        <v>182</v>
      </c>
      <c r="T51" s="119" t="s">
        <v>191</v>
      </c>
      <c r="U51" s="119" t="s">
        <v>186</v>
      </c>
      <c r="V51" s="119" t="s">
        <v>187</v>
      </c>
      <c r="W51" s="119" t="s">
        <v>188</v>
      </c>
      <c r="X51" s="119" t="s">
        <v>189</v>
      </c>
      <c r="Y51" s="119" t="s">
        <v>190</v>
      </c>
    </row>
    <row r="52" spans="2:25" ht="15.75" x14ac:dyDescent="0.25">
      <c r="B52" s="72">
        <f>'DATA MAKLUMAT MURID'!E62</f>
        <v>0</v>
      </c>
      <c r="C52" s="72">
        <f>'DATA MAKLUMAT MURID'!F62</f>
        <v>0</v>
      </c>
      <c r="D52" s="33">
        <f>'DATA MAKLUMAT MURID'!G62</f>
        <v>0</v>
      </c>
      <c r="E52" s="72">
        <f>'DATA MAKLUMAT MURID'!H62</f>
        <v>0</v>
      </c>
      <c r="F52" s="72">
        <f>'DATA MAKLUMAT MURID'!I62</f>
        <v>0</v>
      </c>
      <c r="G52" s="72">
        <f>'DATA MAKLUMAT MURID'!J62</f>
        <v>0</v>
      </c>
      <c r="H52" s="72">
        <f>'DATA MAKLUMAT MURID'!K62</f>
        <v>0</v>
      </c>
      <c r="I52" s="72">
        <f>'DATA MAKLUMAT MURID'!L62</f>
        <v>0</v>
      </c>
      <c r="J52" s="72">
        <f>'DATA MAKLUMAT MURID'!M62</f>
        <v>0</v>
      </c>
      <c r="K52" s="72">
        <f>'DATA MAKLUMAT MURID'!N62</f>
        <v>0</v>
      </c>
      <c r="L52" s="72">
        <f>'DATA MAKLUMAT MURID'!O62</f>
        <v>0</v>
      </c>
      <c r="M52" s="72">
        <f>'DATA MAKLUMAT MURID'!P62</f>
        <v>0</v>
      </c>
      <c r="N52" s="72">
        <f>'DATA MAKLUMAT MURID'!Q62</f>
        <v>0</v>
      </c>
      <c r="O52" s="72">
        <f>'DATA MAKLUMAT MURID'!R62</f>
        <v>0</v>
      </c>
      <c r="P52" s="71">
        <f>'DATA MAKLUMAT MURID'!S62</f>
        <v>0</v>
      </c>
      <c r="Q52" s="71">
        <f>'DATA MAKLUMAT MURID'!T62</f>
        <v>0</v>
      </c>
      <c r="R52" s="71">
        <f>'DATA MAKLUMAT MURID'!U62</f>
        <v>0</v>
      </c>
      <c r="S52" s="118" t="s">
        <v>55</v>
      </c>
      <c r="T52" s="118">
        <f>COUNTIF(J3:J82,1)</f>
        <v>0</v>
      </c>
      <c r="U52" s="118">
        <f>COUNTIF(J3:J82,2)</f>
        <v>0</v>
      </c>
      <c r="V52" s="118">
        <f>COUNTIF(J3:J82,3)</f>
        <v>0</v>
      </c>
      <c r="W52" s="118">
        <f>COUNTIF(J3:J82,4)</f>
        <v>0</v>
      </c>
      <c r="X52" s="118">
        <f>COUNTIF(J3:J82,5)</f>
        <v>0</v>
      </c>
      <c r="Y52" s="118">
        <f>COUNTIF(J3:J82,6)</f>
        <v>0</v>
      </c>
    </row>
    <row r="53" spans="2:25" ht="15.75" x14ac:dyDescent="0.25">
      <c r="B53" s="72">
        <f>'DATA MAKLUMAT MURID'!E63</f>
        <v>0</v>
      </c>
      <c r="C53" s="72">
        <f>'DATA MAKLUMAT MURID'!F63</f>
        <v>0</v>
      </c>
      <c r="D53" s="33">
        <f>'DATA MAKLUMAT MURID'!G63</f>
        <v>0</v>
      </c>
      <c r="E53" s="72">
        <f>'DATA MAKLUMAT MURID'!H63</f>
        <v>0</v>
      </c>
      <c r="F53" s="72">
        <f>'DATA MAKLUMAT MURID'!I63</f>
        <v>0</v>
      </c>
      <c r="G53" s="72">
        <f>'DATA MAKLUMAT MURID'!J63</f>
        <v>0</v>
      </c>
      <c r="H53" s="72">
        <f>'DATA MAKLUMAT MURID'!K63</f>
        <v>0</v>
      </c>
      <c r="I53" s="72">
        <f>'DATA MAKLUMAT MURID'!L63</f>
        <v>0</v>
      </c>
      <c r="J53" s="72">
        <f>'DATA MAKLUMAT MURID'!M63</f>
        <v>0</v>
      </c>
      <c r="K53" s="72">
        <f>'DATA MAKLUMAT MURID'!N63</f>
        <v>0</v>
      </c>
      <c r="L53" s="72">
        <f>'DATA MAKLUMAT MURID'!O63</f>
        <v>0</v>
      </c>
      <c r="M53" s="72">
        <f>'DATA MAKLUMAT MURID'!P63</f>
        <v>0</v>
      </c>
      <c r="N53" s="72">
        <f>'DATA MAKLUMAT MURID'!Q63</f>
        <v>0</v>
      </c>
      <c r="O53" s="72">
        <f>'DATA MAKLUMAT MURID'!R63</f>
        <v>0</v>
      </c>
      <c r="P53" s="71">
        <f>'DATA MAKLUMAT MURID'!S63</f>
        <v>0</v>
      </c>
      <c r="Q53" s="71">
        <f>'DATA MAKLUMAT MURID'!T63</f>
        <v>0</v>
      </c>
      <c r="R53" s="71">
        <f>'DATA MAKLUMAT MURID'!U63</f>
        <v>0</v>
      </c>
      <c r="S53" s="118" t="s">
        <v>56</v>
      </c>
      <c r="T53" s="118">
        <f>COUNTIF(K3:K82,1)</f>
        <v>0</v>
      </c>
      <c r="U53" s="118">
        <f>COUNTIF(K3:K82,2)</f>
        <v>0</v>
      </c>
      <c r="V53" s="118">
        <f>COUNTIF(K3:K82,3)</f>
        <v>0</v>
      </c>
      <c r="W53" s="118">
        <f>COUNTIF(K3:K82,4)</f>
        <v>0</v>
      </c>
      <c r="X53" s="118">
        <f>COUNTIF(K3:K82,5)</f>
        <v>0</v>
      </c>
      <c r="Y53" s="118">
        <f>COUNTIF(K3:K82,6)</f>
        <v>0</v>
      </c>
    </row>
    <row r="54" spans="2:25" ht="15.75" x14ac:dyDescent="0.25">
      <c r="B54" s="72">
        <f>'DATA MAKLUMAT MURID'!E64</f>
        <v>0</v>
      </c>
      <c r="C54" s="72">
        <f>'DATA MAKLUMAT MURID'!F64</f>
        <v>0</v>
      </c>
      <c r="D54" s="33">
        <f>'DATA MAKLUMAT MURID'!G64</f>
        <v>0</v>
      </c>
      <c r="E54" s="72">
        <f>'DATA MAKLUMAT MURID'!H64</f>
        <v>0</v>
      </c>
      <c r="F54" s="72">
        <f>'DATA MAKLUMAT MURID'!I64</f>
        <v>0</v>
      </c>
      <c r="G54" s="72">
        <f>'DATA MAKLUMAT MURID'!J64</f>
        <v>0</v>
      </c>
      <c r="H54" s="72">
        <f>'DATA MAKLUMAT MURID'!K64</f>
        <v>0</v>
      </c>
      <c r="I54" s="72">
        <f>'DATA MAKLUMAT MURID'!L64</f>
        <v>0</v>
      </c>
      <c r="J54" s="72">
        <f>'DATA MAKLUMAT MURID'!M64</f>
        <v>0</v>
      </c>
      <c r="K54" s="72">
        <f>'DATA MAKLUMAT MURID'!N64</f>
        <v>0</v>
      </c>
      <c r="L54" s="72">
        <f>'DATA MAKLUMAT MURID'!O64</f>
        <v>0</v>
      </c>
      <c r="M54" s="72">
        <f>'DATA MAKLUMAT MURID'!P64</f>
        <v>0</v>
      </c>
      <c r="N54" s="72">
        <f>'DATA MAKLUMAT MURID'!Q64</f>
        <v>0</v>
      </c>
      <c r="O54" s="72">
        <f>'DATA MAKLUMAT MURID'!R64</f>
        <v>0</v>
      </c>
      <c r="P54" s="71">
        <f>'DATA MAKLUMAT MURID'!S64</f>
        <v>0</v>
      </c>
      <c r="Q54" s="71">
        <f>'DATA MAKLUMAT MURID'!T64</f>
        <v>0</v>
      </c>
      <c r="R54" s="71">
        <f>'DATA MAKLUMAT MURID'!U64</f>
        <v>0</v>
      </c>
      <c r="S54" s="118" t="s">
        <v>57</v>
      </c>
      <c r="T54" s="118">
        <f>COUNTIF(L3:L82,1)</f>
        <v>0</v>
      </c>
      <c r="U54" s="118">
        <f>COUNTIF(L3:L82,2)</f>
        <v>0</v>
      </c>
      <c r="V54" s="118">
        <f>COUNTIF(L3:L82,3)</f>
        <v>0</v>
      </c>
      <c r="W54" s="118">
        <f>COUNTIF(L3:L82,4)</f>
        <v>0</v>
      </c>
      <c r="X54" s="118">
        <f>COUNTIF(L3:L82,5)</f>
        <v>0</v>
      </c>
      <c r="Y54" s="118">
        <f>COUNTIF(L3:L82,6)</f>
        <v>0</v>
      </c>
    </row>
    <row r="55" spans="2:25" ht="15.75" x14ac:dyDescent="0.25">
      <c r="B55" s="72">
        <f>'DATA MAKLUMAT MURID'!E65</f>
        <v>0</v>
      </c>
      <c r="C55" s="72">
        <f>'DATA MAKLUMAT MURID'!F65</f>
        <v>0</v>
      </c>
      <c r="D55" s="33">
        <f>'DATA MAKLUMAT MURID'!G65</f>
        <v>0</v>
      </c>
      <c r="E55" s="72">
        <f>'DATA MAKLUMAT MURID'!H65</f>
        <v>0</v>
      </c>
      <c r="F55" s="72">
        <f>'DATA MAKLUMAT MURID'!I65</f>
        <v>0</v>
      </c>
      <c r="G55" s="72">
        <f>'DATA MAKLUMAT MURID'!J65</f>
        <v>0</v>
      </c>
      <c r="H55" s="72">
        <f>'DATA MAKLUMAT MURID'!K65</f>
        <v>0</v>
      </c>
      <c r="I55" s="72">
        <f>'DATA MAKLUMAT MURID'!L65</f>
        <v>0</v>
      </c>
      <c r="J55" s="72">
        <f>'DATA MAKLUMAT MURID'!M65</f>
        <v>0</v>
      </c>
      <c r="K55" s="72">
        <f>'DATA MAKLUMAT MURID'!N65</f>
        <v>0</v>
      </c>
      <c r="L55" s="72">
        <f>'DATA MAKLUMAT MURID'!O65</f>
        <v>0</v>
      </c>
      <c r="M55" s="72">
        <f>'DATA MAKLUMAT MURID'!P65</f>
        <v>0</v>
      </c>
      <c r="N55" s="72">
        <f>'DATA MAKLUMAT MURID'!Q65</f>
        <v>0</v>
      </c>
      <c r="O55" s="72">
        <f>'DATA MAKLUMAT MURID'!R65</f>
        <v>0</v>
      </c>
      <c r="P55" s="71">
        <f>'DATA MAKLUMAT MURID'!S65</f>
        <v>0</v>
      </c>
      <c r="Q55" s="71">
        <f>'DATA MAKLUMAT MURID'!T65</f>
        <v>0</v>
      </c>
      <c r="R55" s="71">
        <f>'DATA MAKLUMAT MURID'!U65</f>
        <v>0</v>
      </c>
      <c r="S55" s="118" t="s">
        <v>58</v>
      </c>
      <c r="T55" s="118">
        <f>COUNTIF(M3:M82,1)</f>
        <v>0</v>
      </c>
      <c r="U55" s="118">
        <f>COUNTIF(M3:M82,2)</f>
        <v>0</v>
      </c>
      <c r="V55" s="118">
        <f>COUNTIF(M3:M82,3)</f>
        <v>0</v>
      </c>
      <c r="W55" s="118">
        <f>COUNTIF(M3:M82,4)</f>
        <v>0</v>
      </c>
      <c r="X55" s="118">
        <f>COUNTIF(M3:M82,5)</f>
        <v>0</v>
      </c>
      <c r="Y55" s="118">
        <f>COUNTIF(M3:M82,6)</f>
        <v>0</v>
      </c>
    </row>
    <row r="56" spans="2:25" ht="15.75" x14ac:dyDescent="0.25">
      <c r="B56" s="72">
        <f>'DATA MAKLUMAT MURID'!E66</f>
        <v>0</v>
      </c>
      <c r="C56" s="72">
        <f>'DATA MAKLUMAT MURID'!F66</f>
        <v>0</v>
      </c>
      <c r="D56" s="33">
        <f>'DATA MAKLUMAT MURID'!G66</f>
        <v>0</v>
      </c>
      <c r="E56" s="72">
        <f>'DATA MAKLUMAT MURID'!H66</f>
        <v>0</v>
      </c>
      <c r="F56" s="72">
        <f>'DATA MAKLUMAT MURID'!I66</f>
        <v>0</v>
      </c>
      <c r="G56" s="72">
        <f>'DATA MAKLUMAT MURID'!J66</f>
        <v>0</v>
      </c>
      <c r="H56" s="72">
        <f>'DATA MAKLUMAT MURID'!K66</f>
        <v>0</v>
      </c>
      <c r="I56" s="72">
        <f>'DATA MAKLUMAT MURID'!L66</f>
        <v>0</v>
      </c>
      <c r="J56" s="72">
        <f>'DATA MAKLUMAT MURID'!M66</f>
        <v>0</v>
      </c>
      <c r="K56" s="72">
        <f>'DATA MAKLUMAT MURID'!N66</f>
        <v>0</v>
      </c>
      <c r="L56" s="72">
        <f>'DATA MAKLUMAT MURID'!O66</f>
        <v>0</v>
      </c>
      <c r="M56" s="72">
        <f>'DATA MAKLUMAT MURID'!P66</f>
        <v>0</v>
      </c>
      <c r="N56" s="72">
        <f>'DATA MAKLUMAT MURID'!Q66</f>
        <v>0</v>
      </c>
      <c r="O56" s="72">
        <f>'DATA MAKLUMAT MURID'!R66</f>
        <v>0</v>
      </c>
      <c r="P56" s="71">
        <f>'DATA MAKLUMAT MURID'!S66</f>
        <v>0</v>
      </c>
      <c r="Q56" s="71">
        <f>'DATA MAKLUMAT MURID'!T66</f>
        <v>0</v>
      </c>
      <c r="R56" s="71">
        <f>'DATA MAKLUMAT MURID'!U66</f>
        <v>0</v>
      </c>
      <c r="S56" s="118" t="s">
        <v>59</v>
      </c>
      <c r="T56" s="118">
        <f>COUNTIF(N3:N82,1)</f>
        <v>0</v>
      </c>
      <c r="U56" s="118">
        <f>COUNTIF(N3:N82,2)</f>
        <v>0</v>
      </c>
      <c r="V56" s="118">
        <f>COUNTIF(N3:N82,3)</f>
        <v>0</v>
      </c>
      <c r="W56" s="118">
        <f>COUNTIF(N3:N82,4)</f>
        <v>0</v>
      </c>
      <c r="X56" s="118">
        <f>COUNTIF(N3:N82,5)</f>
        <v>0</v>
      </c>
      <c r="Y56" s="118">
        <f>COUNTIF(N3:N82,6)</f>
        <v>0</v>
      </c>
    </row>
    <row r="57" spans="2:25" ht="15.75" x14ac:dyDescent="0.25">
      <c r="B57" s="72">
        <f>'DATA MAKLUMAT MURID'!E67</f>
        <v>0</v>
      </c>
      <c r="C57" s="72">
        <f>'DATA MAKLUMAT MURID'!F67</f>
        <v>0</v>
      </c>
      <c r="D57" s="33">
        <f>'DATA MAKLUMAT MURID'!G67</f>
        <v>0</v>
      </c>
      <c r="E57" s="72">
        <f>'DATA MAKLUMAT MURID'!H67</f>
        <v>0</v>
      </c>
      <c r="F57" s="72">
        <f>'DATA MAKLUMAT MURID'!I67</f>
        <v>0</v>
      </c>
      <c r="G57" s="72">
        <f>'DATA MAKLUMAT MURID'!J67</f>
        <v>0</v>
      </c>
      <c r="H57" s="72">
        <f>'DATA MAKLUMAT MURID'!K67</f>
        <v>0</v>
      </c>
      <c r="I57" s="72">
        <f>'DATA MAKLUMAT MURID'!L67</f>
        <v>0</v>
      </c>
      <c r="J57" s="72">
        <f>'DATA MAKLUMAT MURID'!M67</f>
        <v>0</v>
      </c>
      <c r="K57" s="72">
        <f>'DATA MAKLUMAT MURID'!N67</f>
        <v>0</v>
      </c>
      <c r="L57" s="72">
        <f>'DATA MAKLUMAT MURID'!O67</f>
        <v>0</v>
      </c>
      <c r="M57" s="72">
        <f>'DATA MAKLUMAT MURID'!P67</f>
        <v>0</v>
      </c>
      <c r="N57" s="72">
        <f>'DATA MAKLUMAT MURID'!Q67</f>
        <v>0</v>
      </c>
      <c r="O57" s="72">
        <f>'DATA MAKLUMAT MURID'!R67</f>
        <v>0</v>
      </c>
      <c r="P57" s="71">
        <f>'DATA MAKLUMAT MURID'!S67</f>
        <v>0</v>
      </c>
      <c r="Q57" s="71">
        <f>'DATA MAKLUMAT MURID'!T67</f>
        <v>0</v>
      </c>
      <c r="R57" s="71">
        <f>'DATA MAKLUMAT MURID'!U67</f>
        <v>0</v>
      </c>
      <c r="S57" s="118" t="s">
        <v>60</v>
      </c>
      <c r="T57" s="118">
        <f>COUNTIF(O3:O82,1)</f>
        <v>0</v>
      </c>
      <c r="U57" s="118">
        <f>COUNTIF(O3:O82,2)</f>
        <v>0</v>
      </c>
      <c r="V57" s="118">
        <f>COUNTIF(O3:O82,3)</f>
        <v>0</v>
      </c>
      <c r="W57" s="118">
        <f>COUNTIF(O3:O82,4)</f>
        <v>0</v>
      </c>
      <c r="X57" s="118">
        <f>COUNTIF(O3:O82,5)</f>
        <v>0</v>
      </c>
      <c r="Y57" s="118">
        <f>COUNTIF(O3:O82,6)</f>
        <v>0</v>
      </c>
    </row>
    <row r="58" spans="2:25" ht="15.75" x14ac:dyDescent="0.25">
      <c r="B58" s="72">
        <f>'DATA MAKLUMAT MURID'!E68</f>
        <v>0</v>
      </c>
      <c r="C58" s="72">
        <f>'DATA MAKLUMAT MURID'!F68</f>
        <v>0</v>
      </c>
      <c r="D58" s="33">
        <f>'DATA MAKLUMAT MURID'!G68</f>
        <v>0</v>
      </c>
      <c r="E58" s="72">
        <f>'DATA MAKLUMAT MURID'!H68</f>
        <v>0</v>
      </c>
      <c r="F58" s="72">
        <f>'DATA MAKLUMAT MURID'!I68</f>
        <v>0</v>
      </c>
      <c r="G58" s="72">
        <f>'DATA MAKLUMAT MURID'!J68</f>
        <v>0</v>
      </c>
      <c r="H58" s="72">
        <f>'DATA MAKLUMAT MURID'!K68</f>
        <v>0</v>
      </c>
      <c r="I58" s="72">
        <f>'DATA MAKLUMAT MURID'!L68</f>
        <v>0</v>
      </c>
      <c r="J58" s="72">
        <f>'DATA MAKLUMAT MURID'!M68</f>
        <v>0</v>
      </c>
      <c r="K58" s="72">
        <f>'DATA MAKLUMAT MURID'!N68</f>
        <v>0</v>
      </c>
      <c r="L58" s="72">
        <f>'DATA MAKLUMAT MURID'!O68</f>
        <v>0</v>
      </c>
      <c r="M58" s="72">
        <f>'DATA MAKLUMAT MURID'!P68</f>
        <v>0</v>
      </c>
      <c r="N58" s="72">
        <f>'DATA MAKLUMAT MURID'!Q68</f>
        <v>0</v>
      </c>
      <c r="O58" s="72">
        <f>'DATA MAKLUMAT MURID'!R68</f>
        <v>0</v>
      </c>
      <c r="P58" s="71">
        <f>'DATA MAKLUMAT MURID'!S68</f>
        <v>0</v>
      </c>
      <c r="Q58" s="71">
        <f>'DATA MAKLUMAT MURID'!T68</f>
        <v>0</v>
      </c>
      <c r="R58" s="71">
        <f>'DATA MAKLUMAT MURID'!U68</f>
        <v>0</v>
      </c>
    </row>
    <row r="59" spans="2:25" ht="15.75" x14ac:dyDescent="0.25">
      <c r="B59" s="72">
        <f>'DATA MAKLUMAT MURID'!E69</f>
        <v>0</v>
      </c>
      <c r="C59" s="72">
        <f>'DATA MAKLUMAT MURID'!F69</f>
        <v>0</v>
      </c>
      <c r="D59" s="33">
        <f>'DATA MAKLUMAT MURID'!G69</f>
        <v>0</v>
      </c>
      <c r="E59" s="72">
        <f>'DATA MAKLUMAT MURID'!H69</f>
        <v>0</v>
      </c>
      <c r="F59" s="72">
        <f>'DATA MAKLUMAT MURID'!I69</f>
        <v>0</v>
      </c>
      <c r="G59" s="72">
        <f>'DATA MAKLUMAT MURID'!J69</f>
        <v>0</v>
      </c>
      <c r="H59" s="72">
        <f>'DATA MAKLUMAT MURID'!K69</f>
        <v>0</v>
      </c>
      <c r="I59" s="72">
        <f>'DATA MAKLUMAT MURID'!L69</f>
        <v>0</v>
      </c>
      <c r="J59" s="72">
        <f>'DATA MAKLUMAT MURID'!M69</f>
        <v>0</v>
      </c>
      <c r="K59" s="72">
        <f>'DATA MAKLUMAT MURID'!N69</f>
        <v>0</v>
      </c>
      <c r="L59" s="72">
        <f>'DATA MAKLUMAT MURID'!O69</f>
        <v>0</v>
      </c>
      <c r="M59" s="72">
        <f>'DATA MAKLUMAT MURID'!P69</f>
        <v>0</v>
      </c>
      <c r="N59" s="72">
        <f>'DATA MAKLUMAT MURID'!Q69</f>
        <v>0</v>
      </c>
      <c r="O59" s="72">
        <f>'DATA MAKLUMAT MURID'!R69</f>
        <v>0</v>
      </c>
      <c r="P59" s="71">
        <f>'DATA MAKLUMAT MURID'!S69</f>
        <v>0</v>
      </c>
      <c r="Q59" s="71">
        <f>'DATA MAKLUMAT MURID'!T69</f>
        <v>0</v>
      </c>
      <c r="R59" s="71">
        <f>'DATA MAKLUMAT MURID'!U69</f>
        <v>0</v>
      </c>
    </row>
    <row r="60" spans="2:25" ht="15.75" x14ac:dyDescent="0.25">
      <c r="B60" s="72">
        <f>'DATA MAKLUMAT MURID'!E70</f>
        <v>0</v>
      </c>
      <c r="C60" s="72">
        <f>'DATA MAKLUMAT MURID'!F70</f>
        <v>0</v>
      </c>
      <c r="D60" s="33">
        <f>'DATA MAKLUMAT MURID'!G70</f>
        <v>0</v>
      </c>
      <c r="E60" s="72">
        <f>'DATA MAKLUMAT MURID'!H70</f>
        <v>0</v>
      </c>
      <c r="F60" s="72">
        <f>'DATA MAKLUMAT MURID'!I70</f>
        <v>0</v>
      </c>
      <c r="G60" s="72">
        <f>'DATA MAKLUMAT MURID'!J70</f>
        <v>0</v>
      </c>
      <c r="H60" s="72">
        <f>'DATA MAKLUMAT MURID'!K70</f>
        <v>0</v>
      </c>
      <c r="I60" s="72">
        <f>'DATA MAKLUMAT MURID'!L70</f>
        <v>0</v>
      </c>
      <c r="J60" s="72">
        <f>'DATA MAKLUMAT MURID'!M70</f>
        <v>0</v>
      </c>
      <c r="K60" s="72">
        <f>'DATA MAKLUMAT MURID'!N70</f>
        <v>0</v>
      </c>
      <c r="L60" s="72">
        <f>'DATA MAKLUMAT MURID'!O70</f>
        <v>0</v>
      </c>
      <c r="M60" s="72">
        <f>'DATA MAKLUMAT MURID'!P70</f>
        <v>0</v>
      </c>
      <c r="N60" s="72">
        <f>'DATA MAKLUMAT MURID'!Q70</f>
        <v>0</v>
      </c>
      <c r="O60" s="72">
        <f>'DATA MAKLUMAT MURID'!R70</f>
        <v>0</v>
      </c>
      <c r="P60" s="71">
        <f>'DATA MAKLUMAT MURID'!S70</f>
        <v>0</v>
      </c>
      <c r="Q60" s="71">
        <f>'DATA MAKLUMAT MURID'!T70</f>
        <v>0</v>
      </c>
      <c r="R60" s="71">
        <f>'DATA MAKLUMAT MURID'!U70</f>
        <v>0</v>
      </c>
    </row>
    <row r="61" spans="2:25" ht="15.75" x14ac:dyDescent="0.25">
      <c r="B61" s="72">
        <f>'DATA MAKLUMAT MURID'!E71</f>
        <v>0</v>
      </c>
      <c r="C61" s="72">
        <f>'DATA MAKLUMAT MURID'!F71</f>
        <v>0</v>
      </c>
      <c r="D61" s="33">
        <f>'DATA MAKLUMAT MURID'!G71</f>
        <v>0</v>
      </c>
      <c r="E61" s="72">
        <f>'DATA MAKLUMAT MURID'!H71</f>
        <v>0</v>
      </c>
      <c r="F61" s="72">
        <f>'DATA MAKLUMAT MURID'!I71</f>
        <v>0</v>
      </c>
      <c r="G61" s="72">
        <f>'DATA MAKLUMAT MURID'!J71</f>
        <v>0</v>
      </c>
      <c r="H61" s="72">
        <f>'DATA MAKLUMAT MURID'!K71</f>
        <v>0</v>
      </c>
      <c r="I61" s="72">
        <f>'DATA MAKLUMAT MURID'!L71</f>
        <v>0</v>
      </c>
      <c r="J61" s="72">
        <f>'DATA MAKLUMAT MURID'!M71</f>
        <v>0</v>
      </c>
      <c r="K61" s="72">
        <f>'DATA MAKLUMAT MURID'!N71</f>
        <v>0</v>
      </c>
      <c r="L61" s="72">
        <f>'DATA MAKLUMAT MURID'!O71</f>
        <v>0</v>
      </c>
      <c r="M61" s="72">
        <f>'DATA MAKLUMAT MURID'!P71</f>
        <v>0</v>
      </c>
      <c r="N61" s="72">
        <f>'DATA MAKLUMAT MURID'!Q71</f>
        <v>0</v>
      </c>
      <c r="O61" s="72">
        <f>'DATA MAKLUMAT MURID'!R71</f>
        <v>0</v>
      </c>
      <c r="P61" s="71">
        <f>'DATA MAKLUMAT MURID'!S71</f>
        <v>0</v>
      </c>
      <c r="Q61" s="71">
        <f>'DATA MAKLUMAT MURID'!T71</f>
        <v>0</v>
      </c>
      <c r="R61" s="71">
        <f>'DATA MAKLUMAT MURID'!U71</f>
        <v>0</v>
      </c>
    </row>
    <row r="62" spans="2:25" ht="15.75" x14ac:dyDescent="0.25">
      <c r="B62" s="72">
        <f>'DATA MAKLUMAT MURID'!E72</f>
        <v>0</v>
      </c>
      <c r="C62" s="72">
        <f>'DATA MAKLUMAT MURID'!F72</f>
        <v>0</v>
      </c>
      <c r="D62" s="33">
        <f>'DATA MAKLUMAT MURID'!G72</f>
        <v>0</v>
      </c>
      <c r="E62" s="72">
        <f>'DATA MAKLUMAT MURID'!H72</f>
        <v>0</v>
      </c>
      <c r="F62" s="72">
        <f>'DATA MAKLUMAT MURID'!I72</f>
        <v>0</v>
      </c>
      <c r="G62" s="72">
        <f>'DATA MAKLUMAT MURID'!J72</f>
        <v>0</v>
      </c>
      <c r="H62" s="72">
        <f>'DATA MAKLUMAT MURID'!K72</f>
        <v>0</v>
      </c>
      <c r="I62" s="72">
        <f>'DATA MAKLUMAT MURID'!L72</f>
        <v>0</v>
      </c>
      <c r="J62" s="72">
        <f>'DATA MAKLUMAT MURID'!M72</f>
        <v>0</v>
      </c>
      <c r="K62" s="72">
        <f>'DATA MAKLUMAT MURID'!N72</f>
        <v>0</v>
      </c>
      <c r="L62" s="72">
        <f>'DATA MAKLUMAT MURID'!O72</f>
        <v>0</v>
      </c>
      <c r="M62" s="72">
        <f>'DATA MAKLUMAT MURID'!P72</f>
        <v>0</v>
      </c>
      <c r="N62" s="72">
        <f>'DATA MAKLUMAT MURID'!Q72</f>
        <v>0</v>
      </c>
      <c r="O62" s="72">
        <f>'DATA MAKLUMAT MURID'!R72</f>
        <v>0</v>
      </c>
      <c r="P62" s="71">
        <f>'DATA MAKLUMAT MURID'!S72</f>
        <v>0</v>
      </c>
      <c r="Q62" s="71">
        <f>'DATA MAKLUMAT MURID'!T72</f>
        <v>0</v>
      </c>
      <c r="R62" s="71">
        <f>'DATA MAKLUMAT MURID'!U72</f>
        <v>0</v>
      </c>
    </row>
    <row r="63" spans="2:25" ht="15.75" x14ac:dyDescent="0.25">
      <c r="B63" s="72">
        <f>'DATA MAKLUMAT MURID'!E73</f>
        <v>0</v>
      </c>
      <c r="C63" s="72">
        <f>'DATA MAKLUMAT MURID'!F73</f>
        <v>0</v>
      </c>
      <c r="D63" s="33">
        <f>'DATA MAKLUMAT MURID'!G73</f>
        <v>0</v>
      </c>
      <c r="E63" s="72">
        <f>'DATA MAKLUMAT MURID'!H73</f>
        <v>0</v>
      </c>
      <c r="F63" s="72">
        <f>'DATA MAKLUMAT MURID'!I73</f>
        <v>0</v>
      </c>
      <c r="G63" s="72">
        <f>'DATA MAKLUMAT MURID'!J73</f>
        <v>0</v>
      </c>
      <c r="H63" s="72">
        <f>'DATA MAKLUMAT MURID'!K73</f>
        <v>0</v>
      </c>
      <c r="I63" s="72">
        <f>'DATA MAKLUMAT MURID'!L73</f>
        <v>0</v>
      </c>
      <c r="J63" s="72">
        <f>'DATA MAKLUMAT MURID'!M73</f>
        <v>0</v>
      </c>
      <c r="K63" s="72">
        <f>'DATA MAKLUMAT MURID'!N73</f>
        <v>0</v>
      </c>
      <c r="L63" s="72">
        <f>'DATA MAKLUMAT MURID'!O73</f>
        <v>0</v>
      </c>
      <c r="M63" s="72">
        <f>'DATA MAKLUMAT MURID'!P73</f>
        <v>0</v>
      </c>
      <c r="N63" s="72">
        <f>'DATA MAKLUMAT MURID'!Q73</f>
        <v>0</v>
      </c>
      <c r="O63" s="72">
        <f>'DATA MAKLUMAT MURID'!R73</f>
        <v>0</v>
      </c>
      <c r="P63" s="71">
        <f>'DATA MAKLUMAT MURID'!S73</f>
        <v>0</v>
      </c>
      <c r="Q63" s="71">
        <f>'DATA MAKLUMAT MURID'!T73</f>
        <v>0</v>
      </c>
      <c r="R63" s="71">
        <f>'DATA MAKLUMAT MURID'!U73</f>
        <v>0</v>
      </c>
    </row>
    <row r="64" spans="2:25" ht="15.75" x14ac:dyDescent="0.25">
      <c r="B64" s="72">
        <f>'DATA MAKLUMAT MURID'!E74</f>
        <v>0</v>
      </c>
      <c r="C64" s="72">
        <f>'DATA MAKLUMAT MURID'!F74</f>
        <v>0</v>
      </c>
      <c r="D64" s="33">
        <f>'DATA MAKLUMAT MURID'!G74</f>
        <v>0</v>
      </c>
      <c r="E64" s="72">
        <f>'DATA MAKLUMAT MURID'!H74</f>
        <v>0</v>
      </c>
      <c r="F64" s="72">
        <f>'DATA MAKLUMAT MURID'!I74</f>
        <v>0</v>
      </c>
      <c r="G64" s="72">
        <f>'DATA MAKLUMAT MURID'!J74</f>
        <v>0</v>
      </c>
      <c r="H64" s="72">
        <f>'DATA MAKLUMAT MURID'!K74</f>
        <v>0</v>
      </c>
      <c r="I64" s="72">
        <f>'DATA MAKLUMAT MURID'!L74</f>
        <v>0</v>
      </c>
      <c r="J64" s="72">
        <f>'DATA MAKLUMAT MURID'!M74</f>
        <v>0</v>
      </c>
      <c r="K64" s="72">
        <f>'DATA MAKLUMAT MURID'!N74</f>
        <v>0</v>
      </c>
      <c r="L64" s="72">
        <f>'DATA MAKLUMAT MURID'!O74</f>
        <v>0</v>
      </c>
      <c r="M64" s="72">
        <f>'DATA MAKLUMAT MURID'!P74</f>
        <v>0</v>
      </c>
      <c r="N64" s="72">
        <f>'DATA MAKLUMAT MURID'!Q74</f>
        <v>0</v>
      </c>
      <c r="O64" s="72">
        <f>'DATA MAKLUMAT MURID'!R74</f>
        <v>0</v>
      </c>
      <c r="P64" s="71">
        <f>'DATA MAKLUMAT MURID'!S74</f>
        <v>0</v>
      </c>
      <c r="Q64" s="71">
        <f>'DATA MAKLUMAT MURID'!T74</f>
        <v>0</v>
      </c>
      <c r="R64" s="71">
        <f>'DATA MAKLUMAT MURID'!U74</f>
        <v>0</v>
      </c>
    </row>
    <row r="65" spans="2:25" ht="15.75" x14ac:dyDescent="0.25">
      <c r="B65" s="72">
        <f>'DATA MAKLUMAT MURID'!E75</f>
        <v>0</v>
      </c>
      <c r="C65" s="72">
        <f>'DATA MAKLUMAT MURID'!F75</f>
        <v>0</v>
      </c>
      <c r="D65" s="33">
        <f>'DATA MAKLUMAT MURID'!G75</f>
        <v>0</v>
      </c>
      <c r="E65" s="72">
        <f>'DATA MAKLUMAT MURID'!H75</f>
        <v>0</v>
      </c>
      <c r="F65" s="72">
        <f>'DATA MAKLUMAT MURID'!I75</f>
        <v>0</v>
      </c>
      <c r="G65" s="72">
        <f>'DATA MAKLUMAT MURID'!J75</f>
        <v>0</v>
      </c>
      <c r="H65" s="72">
        <f>'DATA MAKLUMAT MURID'!K75</f>
        <v>0</v>
      </c>
      <c r="I65" s="72">
        <f>'DATA MAKLUMAT MURID'!L75</f>
        <v>0</v>
      </c>
      <c r="J65" s="72">
        <f>'DATA MAKLUMAT MURID'!M75</f>
        <v>0</v>
      </c>
      <c r="K65" s="72">
        <f>'DATA MAKLUMAT MURID'!N75</f>
        <v>0</v>
      </c>
      <c r="L65" s="72">
        <f>'DATA MAKLUMAT MURID'!O75</f>
        <v>0</v>
      </c>
      <c r="M65" s="72">
        <f>'DATA MAKLUMAT MURID'!P75</f>
        <v>0</v>
      </c>
      <c r="N65" s="72">
        <f>'DATA MAKLUMAT MURID'!Q75</f>
        <v>0</v>
      </c>
      <c r="O65" s="72">
        <f>'DATA MAKLUMAT MURID'!R75</f>
        <v>0</v>
      </c>
      <c r="P65" s="71">
        <f>'DATA MAKLUMAT MURID'!S75</f>
        <v>0</v>
      </c>
      <c r="Q65" s="71">
        <f>'DATA MAKLUMAT MURID'!T75</f>
        <v>0</v>
      </c>
      <c r="R65" s="71">
        <f>'DATA MAKLUMAT MURID'!U75</f>
        <v>0</v>
      </c>
    </row>
    <row r="66" spans="2:25" ht="15.75" x14ac:dyDescent="0.25">
      <c r="B66" s="72">
        <f>'DATA MAKLUMAT MURID'!E76</f>
        <v>0</v>
      </c>
      <c r="C66" s="72">
        <f>'DATA MAKLUMAT MURID'!F76</f>
        <v>0</v>
      </c>
      <c r="D66" s="33">
        <f>'DATA MAKLUMAT MURID'!G76</f>
        <v>0</v>
      </c>
      <c r="E66" s="72">
        <f>'DATA MAKLUMAT MURID'!H76</f>
        <v>0</v>
      </c>
      <c r="F66" s="72">
        <f>'DATA MAKLUMAT MURID'!I76</f>
        <v>0</v>
      </c>
      <c r="G66" s="72">
        <f>'DATA MAKLUMAT MURID'!J76</f>
        <v>0</v>
      </c>
      <c r="H66" s="72">
        <f>'DATA MAKLUMAT MURID'!K76</f>
        <v>0</v>
      </c>
      <c r="I66" s="72">
        <f>'DATA MAKLUMAT MURID'!L76</f>
        <v>0</v>
      </c>
      <c r="J66" s="72">
        <f>'DATA MAKLUMAT MURID'!M76</f>
        <v>0</v>
      </c>
      <c r="K66" s="72">
        <f>'DATA MAKLUMAT MURID'!N76</f>
        <v>0</v>
      </c>
      <c r="L66" s="72">
        <f>'DATA MAKLUMAT MURID'!O76</f>
        <v>0</v>
      </c>
      <c r="M66" s="72">
        <f>'DATA MAKLUMAT MURID'!P76</f>
        <v>0</v>
      </c>
      <c r="N66" s="72">
        <f>'DATA MAKLUMAT MURID'!Q76</f>
        <v>0</v>
      </c>
      <c r="O66" s="72">
        <f>'DATA MAKLUMAT MURID'!R76</f>
        <v>0</v>
      </c>
      <c r="P66" s="71">
        <f>'DATA MAKLUMAT MURID'!S76</f>
        <v>0</v>
      </c>
      <c r="Q66" s="71">
        <f>'DATA MAKLUMAT MURID'!T76</f>
        <v>0</v>
      </c>
      <c r="R66" s="71">
        <f>'DATA MAKLUMAT MURID'!U76</f>
        <v>0</v>
      </c>
    </row>
    <row r="67" spans="2:25" ht="15.75" x14ac:dyDescent="0.25">
      <c r="B67" s="72">
        <f>'DATA MAKLUMAT MURID'!E77</f>
        <v>0</v>
      </c>
      <c r="C67" s="72">
        <f>'DATA MAKLUMAT MURID'!F77</f>
        <v>0</v>
      </c>
      <c r="D67" s="33">
        <f>'DATA MAKLUMAT MURID'!G77</f>
        <v>0</v>
      </c>
      <c r="E67" s="72">
        <f>'DATA MAKLUMAT MURID'!H77</f>
        <v>0</v>
      </c>
      <c r="F67" s="72">
        <f>'DATA MAKLUMAT MURID'!I77</f>
        <v>0</v>
      </c>
      <c r="G67" s="72">
        <f>'DATA MAKLUMAT MURID'!J77</f>
        <v>0</v>
      </c>
      <c r="H67" s="72">
        <f>'DATA MAKLUMAT MURID'!K77</f>
        <v>0</v>
      </c>
      <c r="I67" s="72">
        <f>'DATA MAKLUMAT MURID'!L77</f>
        <v>0</v>
      </c>
      <c r="J67" s="72">
        <f>'DATA MAKLUMAT MURID'!M77</f>
        <v>0</v>
      </c>
      <c r="K67" s="72">
        <f>'DATA MAKLUMAT MURID'!N77</f>
        <v>0</v>
      </c>
      <c r="L67" s="72">
        <f>'DATA MAKLUMAT MURID'!O77</f>
        <v>0</v>
      </c>
      <c r="M67" s="72">
        <f>'DATA MAKLUMAT MURID'!P77</f>
        <v>0</v>
      </c>
      <c r="N67" s="72">
        <f>'DATA MAKLUMAT MURID'!Q77</f>
        <v>0</v>
      </c>
      <c r="O67" s="72">
        <f>'DATA MAKLUMAT MURID'!R77</f>
        <v>0</v>
      </c>
      <c r="P67" s="71">
        <f>'DATA MAKLUMAT MURID'!S77</f>
        <v>0</v>
      </c>
      <c r="Q67" s="71">
        <f>'DATA MAKLUMAT MURID'!T77</f>
        <v>0</v>
      </c>
      <c r="R67" s="71">
        <f>'DATA MAKLUMAT MURID'!U77</f>
        <v>0</v>
      </c>
    </row>
    <row r="68" spans="2:25" ht="15.75" x14ac:dyDescent="0.25">
      <c r="B68" s="72">
        <f>'DATA MAKLUMAT MURID'!E78</f>
        <v>0</v>
      </c>
      <c r="C68" s="72">
        <f>'DATA MAKLUMAT MURID'!F78</f>
        <v>0</v>
      </c>
      <c r="D68" s="33">
        <f>'DATA MAKLUMAT MURID'!G78</f>
        <v>0</v>
      </c>
      <c r="E68" s="72">
        <f>'DATA MAKLUMAT MURID'!H78</f>
        <v>0</v>
      </c>
      <c r="F68" s="72">
        <f>'DATA MAKLUMAT MURID'!I78</f>
        <v>0</v>
      </c>
      <c r="G68" s="72">
        <f>'DATA MAKLUMAT MURID'!J78</f>
        <v>0</v>
      </c>
      <c r="H68" s="72">
        <f>'DATA MAKLUMAT MURID'!K78</f>
        <v>0</v>
      </c>
      <c r="I68" s="72">
        <f>'DATA MAKLUMAT MURID'!L78</f>
        <v>0</v>
      </c>
      <c r="J68" s="72">
        <f>'DATA MAKLUMAT MURID'!M78</f>
        <v>0</v>
      </c>
      <c r="K68" s="72">
        <f>'DATA MAKLUMAT MURID'!N78</f>
        <v>0</v>
      </c>
      <c r="L68" s="72">
        <f>'DATA MAKLUMAT MURID'!O78</f>
        <v>0</v>
      </c>
      <c r="M68" s="72">
        <f>'DATA MAKLUMAT MURID'!P78</f>
        <v>0</v>
      </c>
      <c r="N68" s="72">
        <f>'DATA MAKLUMAT MURID'!Q78</f>
        <v>0</v>
      </c>
      <c r="O68" s="72">
        <f>'DATA MAKLUMAT MURID'!R78</f>
        <v>0</v>
      </c>
      <c r="P68" s="71">
        <f>'DATA MAKLUMAT MURID'!S78</f>
        <v>0</v>
      </c>
      <c r="Q68" s="71">
        <f>'DATA MAKLUMAT MURID'!T78</f>
        <v>0</v>
      </c>
      <c r="R68" s="71">
        <f>'DATA MAKLUMAT MURID'!U78</f>
        <v>0</v>
      </c>
    </row>
    <row r="69" spans="2:25" ht="15.75" x14ac:dyDescent="0.25">
      <c r="B69" s="72">
        <f>'DATA MAKLUMAT MURID'!E79</f>
        <v>0</v>
      </c>
      <c r="C69" s="72">
        <f>'DATA MAKLUMAT MURID'!F79</f>
        <v>0</v>
      </c>
      <c r="D69" s="33">
        <f>'DATA MAKLUMAT MURID'!G79</f>
        <v>0</v>
      </c>
      <c r="E69" s="72">
        <f>'DATA MAKLUMAT MURID'!H79</f>
        <v>0</v>
      </c>
      <c r="F69" s="72">
        <f>'DATA MAKLUMAT MURID'!I79</f>
        <v>0</v>
      </c>
      <c r="G69" s="72">
        <f>'DATA MAKLUMAT MURID'!J79</f>
        <v>0</v>
      </c>
      <c r="H69" s="72">
        <f>'DATA MAKLUMAT MURID'!K79</f>
        <v>0</v>
      </c>
      <c r="I69" s="72">
        <f>'DATA MAKLUMAT MURID'!L79</f>
        <v>0</v>
      </c>
      <c r="J69" s="72">
        <f>'DATA MAKLUMAT MURID'!M79</f>
        <v>0</v>
      </c>
      <c r="K69" s="72">
        <f>'DATA MAKLUMAT MURID'!N79</f>
        <v>0</v>
      </c>
      <c r="L69" s="72">
        <f>'DATA MAKLUMAT MURID'!O79</f>
        <v>0</v>
      </c>
      <c r="M69" s="72">
        <f>'DATA MAKLUMAT MURID'!P79</f>
        <v>0</v>
      </c>
      <c r="N69" s="72">
        <f>'DATA MAKLUMAT MURID'!Q79</f>
        <v>0</v>
      </c>
      <c r="O69" s="72">
        <f>'DATA MAKLUMAT MURID'!R79</f>
        <v>0</v>
      </c>
      <c r="P69" s="71">
        <f>'DATA MAKLUMAT MURID'!S79</f>
        <v>0</v>
      </c>
      <c r="Q69" s="71">
        <f>'DATA MAKLUMAT MURID'!T79</f>
        <v>0</v>
      </c>
      <c r="R69" s="71">
        <f>'DATA MAKLUMAT MURID'!U79</f>
        <v>0</v>
      </c>
    </row>
    <row r="70" spans="2:25" ht="15.75" x14ac:dyDescent="0.25">
      <c r="B70" s="72">
        <f>'DATA MAKLUMAT MURID'!E80</f>
        <v>0</v>
      </c>
      <c r="C70" s="72">
        <f>'DATA MAKLUMAT MURID'!F80</f>
        <v>0</v>
      </c>
      <c r="D70" s="33">
        <f>'DATA MAKLUMAT MURID'!G80</f>
        <v>0</v>
      </c>
      <c r="E70" s="72">
        <f>'DATA MAKLUMAT MURID'!H80</f>
        <v>0</v>
      </c>
      <c r="F70" s="72">
        <f>'DATA MAKLUMAT MURID'!I80</f>
        <v>0</v>
      </c>
      <c r="G70" s="72">
        <f>'DATA MAKLUMAT MURID'!J80</f>
        <v>0</v>
      </c>
      <c r="H70" s="72">
        <f>'DATA MAKLUMAT MURID'!K80</f>
        <v>0</v>
      </c>
      <c r="I70" s="72">
        <f>'DATA MAKLUMAT MURID'!L80</f>
        <v>0</v>
      </c>
      <c r="J70" s="72">
        <f>'DATA MAKLUMAT MURID'!M80</f>
        <v>0</v>
      </c>
      <c r="K70" s="72">
        <f>'DATA MAKLUMAT MURID'!N80</f>
        <v>0</v>
      </c>
      <c r="L70" s="72">
        <f>'DATA MAKLUMAT MURID'!O80</f>
        <v>0</v>
      </c>
      <c r="M70" s="72">
        <f>'DATA MAKLUMAT MURID'!P80</f>
        <v>0</v>
      </c>
      <c r="N70" s="72">
        <f>'DATA MAKLUMAT MURID'!Q80</f>
        <v>0</v>
      </c>
      <c r="O70" s="72">
        <f>'DATA MAKLUMAT MURID'!R80</f>
        <v>0</v>
      </c>
      <c r="P70" s="71">
        <f>'DATA MAKLUMAT MURID'!S80</f>
        <v>0</v>
      </c>
      <c r="Q70" s="71">
        <f>'DATA MAKLUMAT MURID'!T80</f>
        <v>0</v>
      </c>
      <c r="R70" s="71">
        <f>'DATA MAKLUMAT MURID'!U80</f>
        <v>0</v>
      </c>
    </row>
    <row r="71" spans="2:25" ht="15.75" x14ac:dyDescent="0.25">
      <c r="B71" s="72">
        <f>'DATA MAKLUMAT MURID'!E81</f>
        <v>0</v>
      </c>
      <c r="C71" s="72">
        <f>'DATA MAKLUMAT MURID'!F81</f>
        <v>0</v>
      </c>
      <c r="D71" s="33">
        <f>'DATA MAKLUMAT MURID'!G81</f>
        <v>0</v>
      </c>
      <c r="E71" s="72">
        <f>'DATA MAKLUMAT MURID'!H81</f>
        <v>0</v>
      </c>
      <c r="F71" s="72">
        <f>'DATA MAKLUMAT MURID'!I81</f>
        <v>0</v>
      </c>
      <c r="G71" s="72">
        <f>'DATA MAKLUMAT MURID'!J81</f>
        <v>0</v>
      </c>
      <c r="H71" s="72">
        <f>'DATA MAKLUMAT MURID'!K81</f>
        <v>0</v>
      </c>
      <c r="I71" s="72">
        <f>'DATA MAKLUMAT MURID'!L81</f>
        <v>0</v>
      </c>
      <c r="J71" s="72">
        <f>'DATA MAKLUMAT MURID'!M81</f>
        <v>0</v>
      </c>
      <c r="K71" s="72">
        <f>'DATA MAKLUMAT MURID'!N81</f>
        <v>0</v>
      </c>
      <c r="L71" s="72">
        <f>'DATA MAKLUMAT MURID'!O81</f>
        <v>0</v>
      </c>
      <c r="M71" s="72">
        <f>'DATA MAKLUMAT MURID'!P81</f>
        <v>0</v>
      </c>
      <c r="N71" s="72">
        <f>'DATA MAKLUMAT MURID'!Q81</f>
        <v>0</v>
      </c>
      <c r="O71" s="72">
        <f>'DATA MAKLUMAT MURID'!R81</f>
        <v>0</v>
      </c>
      <c r="P71" s="71">
        <f>'DATA MAKLUMAT MURID'!S81</f>
        <v>0</v>
      </c>
      <c r="Q71" s="71">
        <f>'DATA MAKLUMAT MURID'!T81</f>
        <v>0</v>
      </c>
      <c r="R71" s="71">
        <f>'DATA MAKLUMAT MURID'!U81</f>
        <v>0</v>
      </c>
    </row>
    <row r="72" spans="2:25" ht="15.75" x14ac:dyDescent="0.25">
      <c r="B72" s="72">
        <f>'DATA MAKLUMAT MURID'!E82</f>
        <v>0</v>
      </c>
      <c r="C72" s="72">
        <f>'DATA MAKLUMAT MURID'!F82</f>
        <v>0</v>
      </c>
      <c r="D72" s="33">
        <f>'DATA MAKLUMAT MURID'!G82</f>
        <v>0</v>
      </c>
      <c r="E72" s="72">
        <f>'DATA MAKLUMAT MURID'!H82</f>
        <v>0</v>
      </c>
      <c r="F72" s="72">
        <f>'DATA MAKLUMAT MURID'!I82</f>
        <v>0</v>
      </c>
      <c r="G72" s="72">
        <f>'DATA MAKLUMAT MURID'!J82</f>
        <v>0</v>
      </c>
      <c r="H72" s="72">
        <f>'DATA MAKLUMAT MURID'!K82</f>
        <v>0</v>
      </c>
      <c r="I72" s="72">
        <f>'DATA MAKLUMAT MURID'!L82</f>
        <v>0</v>
      </c>
      <c r="J72" s="72">
        <f>'DATA MAKLUMAT MURID'!M82</f>
        <v>0</v>
      </c>
      <c r="K72" s="72">
        <f>'DATA MAKLUMAT MURID'!N82</f>
        <v>0</v>
      </c>
      <c r="L72" s="72">
        <f>'DATA MAKLUMAT MURID'!O82</f>
        <v>0</v>
      </c>
      <c r="M72" s="72">
        <f>'DATA MAKLUMAT MURID'!P82</f>
        <v>0</v>
      </c>
      <c r="N72" s="72">
        <f>'DATA MAKLUMAT MURID'!Q82</f>
        <v>0</v>
      </c>
      <c r="O72" s="72">
        <f>'DATA MAKLUMAT MURID'!R82</f>
        <v>0</v>
      </c>
      <c r="P72" s="71">
        <f>'DATA MAKLUMAT MURID'!S82</f>
        <v>0</v>
      </c>
      <c r="Q72" s="71">
        <f>'DATA MAKLUMAT MURID'!T82</f>
        <v>0</v>
      </c>
      <c r="R72" s="71">
        <f>'DATA MAKLUMAT MURID'!U82</f>
        <v>0</v>
      </c>
    </row>
    <row r="73" spans="2:25" ht="15.75" x14ac:dyDescent="0.25">
      <c r="B73" s="72">
        <f>'DATA MAKLUMAT MURID'!E83</f>
        <v>0</v>
      </c>
      <c r="C73" s="72">
        <f>'DATA MAKLUMAT MURID'!F83</f>
        <v>0</v>
      </c>
      <c r="D73" s="33">
        <f>'DATA MAKLUMAT MURID'!G83</f>
        <v>0</v>
      </c>
      <c r="E73" s="72">
        <f>'DATA MAKLUMAT MURID'!H83</f>
        <v>0</v>
      </c>
      <c r="F73" s="72">
        <f>'DATA MAKLUMAT MURID'!I83</f>
        <v>0</v>
      </c>
      <c r="G73" s="72">
        <f>'DATA MAKLUMAT MURID'!J83</f>
        <v>0</v>
      </c>
      <c r="H73" s="72">
        <f>'DATA MAKLUMAT MURID'!K83</f>
        <v>0</v>
      </c>
      <c r="I73" s="72">
        <f>'DATA MAKLUMAT MURID'!L83</f>
        <v>0</v>
      </c>
      <c r="J73" s="72">
        <f>'DATA MAKLUMAT MURID'!M83</f>
        <v>0</v>
      </c>
      <c r="K73" s="72">
        <f>'DATA MAKLUMAT MURID'!N83</f>
        <v>0</v>
      </c>
      <c r="L73" s="72">
        <f>'DATA MAKLUMAT MURID'!O83</f>
        <v>0</v>
      </c>
      <c r="M73" s="72">
        <f>'DATA MAKLUMAT MURID'!P83</f>
        <v>0</v>
      </c>
      <c r="N73" s="72">
        <f>'DATA MAKLUMAT MURID'!Q83</f>
        <v>0</v>
      </c>
      <c r="O73" s="72">
        <f>'DATA MAKLUMAT MURID'!R83</f>
        <v>0</v>
      </c>
      <c r="P73" s="71">
        <f>'DATA MAKLUMAT MURID'!S83</f>
        <v>0</v>
      </c>
      <c r="Q73" s="71">
        <f>'DATA MAKLUMAT MURID'!T83</f>
        <v>0</v>
      </c>
      <c r="R73" s="71">
        <f>'DATA MAKLUMAT MURID'!U83</f>
        <v>0</v>
      </c>
    </row>
    <row r="74" spans="2:25" ht="15.75" x14ac:dyDescent="0.25">
      <c r="B74" s="72">
        <f>'DATA MAKLUMAT MURID'!E84</f>
        <v>0</v>
      </c>
      <c r="C74" s="72">
        <f>'DATA MAKLUMAT MURID'!F84</f>
        <v>0</v>
      </c>
      <c r="D74" s="33">
        <f>'DATA MAKLUMAT MURID'!G84</f>
        <v>0</v>
      </c>
      <c r="E74" s="72">
        <f>'DATA MAKLUMAT MURID'!H84</f>
        <v>0</v>
      </c>
      <c r="F74" s="72">
        <f>'DATA MAKLUMAT MURID'!I84</f>
        <v>0</v>
      </c>
      <c r="G74" s="72">
        <f>'DATA MAKLUMAT MURID'!J84</f>
        <v>0</v>
      </c>
      <c r="H74" s="72">
        <f>'DATA MAKLUMAT MURID'!K84</f>
        <v>0</v>
      </c>
      <c r="I74" s="72">
        <f>'DATA MAKLUMAT MURID'!L84</f>
        <v>0</v>
      </c>
      <c r="J74" s="72">
        <f>'DATA MAKLUMAT MURID'!M84</f>
        <v>0</v>
      </c>
      <c r="K74" s="72">
        <f>'DATA MAKLUMAT MURID'!N84</f>
        <v>0</v>
      </c>
      <c r="L74" s="72">
        <f>'DATA MAKLUMAT MURID'!O84</f>
        <v>0</v>
      </c>
      <c r="M74" s="72">
        <f>'DATA MAKLUMAT MURID'!P84</f>
        <v>0</v>
      </c>
      <c r="N74" s="72">
        <f>'DATA MAKLUMAT MURID'!Q84</f>
        <v>0</v>
      </c>
      <c r="O74" s="72">
        <f>'DATA MAKLUMAT MURID'!R84</f>
        <v>0</v>
      </c>
      <c r="P74" s="71">
        <f>'DATA MAKLUMAT MURID'!S84</f>
        <v>0</v>
      </c>
      <c r="Q74" s="71">
        <f>'DATA MAKLUMAT MURID'!T84</f>
        <v>0</v>
      </c>
      <c r="R74" s="71">
        <f>'DATA MAKLUMAT MURID'!U84</f>
        <v>0</v>
      </c>
    </row>
    <row r="75" spans="2:25" ht="15.75" x14ac:dyDescent="0.25">
      <c r="B75" s="72">
        <f>'DATA MAKLUMAT MURID'!E85</f>
        <v>0</v>
      </c>
      <c r="C75" s="72">
        <f>'DATA MAKLUMAT MURID'!F85</f>
        <v>0</v>
      </c>
      <c r="D75" s="33">
        <f>'DATA MAKLUMAT MURID'!G85</f>
        <v>0</v>
      </c>
      <c r="E75" s="72">
        <f>'DATA MAKLUMAT MURID'!H85</f>
        <v>0</v>
      </c>
      <c r="F75" s="72">
        <f>'DATA MAKLUMAT MURID'!I85</f>
        <v>0</v>
      </c>
      <c r="G75" s="72">
        <f>'DATA MAKLUMAT MURID'!J85</f>
        <v>0</v>
      </c>
      <c r="H75" s="72">
        <f>'DATA MAKLUMAT MURID'!K85</f>
        <v>0</v>
      </c>
      <c r="I75" s="72">
        <f>'DATA MAKLUMAT MURID'!L85</f>
        <v>0</v>
      </c>
      <c r="J75" s="72">
        <f>'DATA MAKLUMAT MURID'!M85</f>
        <v>0</v>
      </c>
      <c r="K75" s="72">
        <f>'DATA MAKLUMAT MURID'!N85</f>
        <v>0</v>
      </c>
      <c r="L75" s="72">
        <f>'DATA MAKLUMAT MURID'!O85</f>
        <v>0</v>
      </c>
      <c r="M75" s="72">
        <f>'DATA MAKLUMAT MURID'!P85</f>
        <v>0</v>
      </c>
      <c r="N75" s="72">
        <f>'DATA MAKLUMAT MURID'!Q85</f>
        <v>0</v>
      </c>
      <c r="O75" s="72">
        <f>'DATA MAKLUMAT MURID'!R85</f>
        <v>0</v>
      </c>
      <c r="P75" s="71">
        <f>'DATA MAKLUMAT MURID'!S85</f>
        <v>0</v>
      </c>
      <c r="Q75" s="71">
        <f>'DATA MAKLUMAT MURID'!T85</f>
        <v>0</v>
      </c>
      <c r="R75" s="71">
        <f>'DATA MAKLUMAT MURID'!U85</f>
        <v>0</v>
      </c>
    </row>
    <row r="76" spans="2:25" ht="15.75" x14ac:dyDescent="0.25">
      <c r="B76" s="72">
        <f>'DATA MAKLUMAT MURID'!E86</f>
        <v>0</v>
      </c>
      <c r="C76" s="72">
        <f>'DATA MAKLUMAT MURID'!F86</f>
        <v>0</v>
      </c>
      <c r="D76" s="33">
        <f>'DATA MAKLUMAT MURID'!G86</f>
        <v>0</v>
      </c>
      <c r="E76" s="72">
        <f>'DATA MAKLUMAT MURID'!H86</f>
        <v>0</v>
      </c>
      <c r="F76" s="72">
        <f>'DATA MAKLUMAT MURID'!I86</f>
        <v>0</v>
      </c>
      <c r="G76" s="72">
        <f>'DATA MAKLUMAT MURID'!J86</f>
        <v>0</v>
      </c>
      <c r="H76" s="72">
        <f>'DATA MAKLUMAT MURID'!K86</f>
        <v>0</v>
      </c>
      <c r="I76" s="72">
        <f>'DATA MAKLUMAT MURID'!L86</f>
        <v>0</v>
      </c>
      <c r="J76" s="72">
        <f>'DATA MAKLUMAT MURID'!M86</f>
        <v>0</v>
      </c>
      <c r="K76" s="72">
        <f>'DATA MAKLUMAT MURID'!N86</f>
        <v>0</v>
      </c>
      <c r="L76" s="72">
        <f>'DATA MAKLUMAT MURID'!O86</f>
        <v>0</v>
      </c>
      <c r="M76" s="72">
        <f>'DATA MAKLUMAT MURID'!P86</f>
        <v>0</v>
      </c>
      <c r="N76" s="72">
        <f>'DATA MAKLUMAT MURID'!Q86</f>
        <v>0</v>
      </c>
      <c r="O76" s="72">
        <f>'DATA MAKLUMAT MURID'!R86</f>
        <v>0</v>
      </c>
      <c r="P76" s="71">
        <f>'DATA MAKLUMAT MURID'!S86</f>
        <v>0</v>
      </c>
      <c r="Q76" s="71">
        <f>'DATA MAKLUMAT MURID'!T86</f>
        <v>0</v>
      </c>
      <c r="R76" s="71">
        <f>'DATA MAKLUMAT MURID'!U86</f>
        <v>0</v>
      </c>
    </row>
    <row r="77" spans="2:25" ht="20.25" customHeight="1" x14ac:dyDescent="0.25">
      <c r="B77" s="72">
        <f>'DATA MAKLUMAT MURID'!E87</f>
        <v>0</v>
      </c>
      <c r="C77" s="72">
        <f>'DATA MAKLUMAT MURID'!F87</f>
        <v>0</v>
      </c>
      <c r="D77" s="33">
        <f>'DATA MAKLUMAT MURID'!G87</f>
        <v>0</v>
      </c>
      <c r="E77" s="72">
        <f>'DATA MAKLUMAT MURID'!H87</f>
        <v>0</v>
      </c>
      <c r="F77" s="72">
        <f>'DATA MAKLUMAT MURID'!I87</f>
        <v>0</v>
      </c>
      <c r="G77" s="72">
        <f>'DATA MAKLUMAT MURID'!J87</f>
        <v>0</v>
      </c>
      <c r="H77" s="72">
        <f>'DATA MAKLUMAT MURID'!K87</f>
        <v>0</v>
      </c>
      <c r="I77" s="72">
        <f>'DATA MAKLUMAT MURID'!L87</f>
        <v>0</v>
      </c>
      <c r="J77" s="72">
        <f>'DATA MAKLUMAT MURID'!M87</f>
        <v>0</v>
      </c>
      <c r="K77" s="72">
        <f>'DATA MAKLUMAT MURID'!N87</f>
        <v>0</v>
      </c>
      <c r="L77" s="72">
        <f>'DATA MAKLUMAT MURID'!O87</f>
        <v>0</v>
      </c>
      <c r="M77" s="72">
        <f>'DATA MAKLUMAT MURID'!P87</f>
        <v>0</v>
      </c>
      <c r="N77" s="72">
        <f>'DATA MAKLUMAT MURID'!Q87</f>
        <v>0</v>
      </c>
      <c r="O77" s="72">
        <f>'DATA MAKLUMAT MURID'!R87</f>
        <v>0</v>
      </c>
      <c r="P77" s="71">
        <f>'DATA MAKLUMAT MURID'!S87</f>
        <v>0</v>
      </c>
      <c r="Q77" s="71">
        <f>'DATA MAKLUMAT MURID'!T87</f>
        <v>0</v>
      </c>
      <c r="R77" s="71">
        <f>'DATA MAKLUMAT MURID'!U87</f>
        <v>0</v>
      </c>
      <c r="S77" s="211" t="s">
        <v>47</v>
      </c>
      <c r="T77" s="212"/>
      <c r="U77" s="212"/>
      <c r="V77" s="212"/>
      <c r="W77" s="212"/>
      <c r="X77" s="212"/>
      <c r="Y77" s="213"/>
    </row>
    <row r="78" spans="2:25" ht="18" customHeight="1" x14ac:dyDescent="0.25">
      <c r="B78" s="72">
        <f>'DATA MAKLUMAT MURID'!E88</f>
        <v>0</v>
      </c>
      <c r="C78" s="72">
        <f>'DATA MAKLUMAT MURID'!F88</f>
        <v>0</v>
      </c>
      <c r="D78" s="33">
        <f>'DATA MAKLUMAT MURID'!G88</f>
        <v>0</v>
      </c>
      <c r="E78" s="72">
        <f>'DATA MAKLUMAT MURID'!H88</f>
        <v>0</v>
      </c>
      <c r="F78" s="72">
        <f>'DATA MAKLUMAT MURID'!I88</f>
        <v>0</v>
      </c>
      <c r="G78" s="72">
        <f>'DATA MAKLUMAT MURID'!J88</f>
        <v>0</v>
      </c>
      <c r="H78" s="72">
        <f>'DATA MAKLUMAT MURID'!K88</f>
        <v>0</v>
      </c>
      <c r="I78" s="72">
        <f>'DATA MAKLUMAT MURID'!L88</f>
        <v>0</v>
      </c>
      <c r="J78" s="72">
        <f>'DATA MAKLUMAT MURID'!M88</f>
        <v>0</v>
      </c>
      <c r="K78" s="72">
        <f>'DATA MAKLUMAT MURID'!N88</f>
        <v>0</v>
      </c>
      <c r="L78" s="72">
        <f>'DATA MAKLUMAT MURID'!O88</f>
        <v>0</v>
      </c>
      <c r="M78" s="72">
        <f>'DATA MAKLUMAT MURID'!P88</f>
        <v>0</v>
      </c>
      <c r="N78" s="72">
        <f>'DATA MAKLUMAT MURID'!Q88</f>
        <v>0</v>
      </c>
      <c r="O78" s="72">
        <f>'DATA MAKLUMAT MURID'!R88</f>
        <v>0</v>
      </c>
      <c r="P78" s="71">
        <f>'DATA MAKLUMAT MURID'!S88</f>
        <v>0</v>
      </c>
      <c r="Q78" s="71">
        <f>'DATA MAKLUMAT MURID'!T88</f>
        <v>0</v>
      </c>
      <c r="R78" s="71">
        <f>'DATA MAKLUMAT MURID'!U88</f>
        <v>0</v>
      </c>
      <c r="S78" s="119" t="s">
        <v>184</v>
      </c>
      <c r="T78" s="119" t="s">
        <v>191</v>
      </c>
      <c r="U78" s="119" t="s">
        <v>186</v>
      </c>
      <c r="V78" s="119" t="s">
        <v>193</v>
      </c>
      <c r="W78" s="119" t="s">
        <v>188</v>
      </c>
      <c r="X78" s="119" t="s">
        <v>189</v>
      </c>
      <c r="Y78" s="119" t="s">
        <v>190</v>
      </c>
    </row>
    <row r="79" spans="2:25" ht="15.75" x14ac:dyDescent="0.25">
      <c r="B79" s="72">
        <f>'DATA MAKLUMAT MURID'!E89</f>
        <v>0</v>
      </c>
      <c r="C79" s="72">
        <f>'DATA MAKLUMAT MURID'!F89</f>
        <v>0</v>
      </c>
      <c r="D79" s="33">
        <f>'DATA MAKLUMAT MURID'!G89</f>
        <v>0</v>
      </c>
      <c r="E79" s="72">
        <f>'DATA MAKLUMAT MURID'!H89</f>
        <v>0</v>
      </c>
      <c r="F79" s="72">
        <f>'DATA MAKLUMAT MURID'!I89</f>
        <v>0</v>
      </c>
      <c r="G79" s="72">
        <f>'DATA MAKLUMAT MURID'!J89</f>
        <v>0</v>
      </c>
      <c r="H79" s="72">
        <f>'DATA MAKLUMAT MURID'!K89</f>
        <v>0</v>
      </c>
      <c r="I79" s="72">
        <f>'DATA MAKLUMAT MURID'!L89</f>
        <v>0</v>
      </c>
      <c r="J79" s="72">
        <f>'DATA MAKLUMAT MURID'!M89</f>
        <v>0</v>
      </c>
      <c r="K79" s="72">
        <f>'DATA MAKLUMAT MURID'!N89</f>
        <v>0</v>
      </c>
      <c r="L79" s="72">
        <f>'DATA MAKLUMAT MURID'!O89</f>
        <v>0</v>
      </c>
      <c r="M79" s="72">
        <f>'DATA MAKLUMAT MURID'!P89</f>
        <v>0</v>
      </c>
      <c r="N79" s="72">
        <f>'DATA MAKLUMAT MURID'!Q89</f>
        <v>0</v>
      </c>
      <c r="O79" s="72">
        <f>'DATA MAKLUMAT MURID'!R89</f>
        <v>0</v>
      </c>
      <c r="P79" s="71">
        <f>'DATA MAKLUMAT MURID'!S89</f>
        <v>0</v>
      </c>
      <c r="Q79" s="71">
        <f>'DATA MAKLUMAT MURID'!T89</f>
        <v>0</v>
      </c>
      <c r="R79" s="71">
        <f>'DATA MAKLUMAT MURID'!U89</f>
        <v>0</v>
      </c>
      <c r="S79" s="73" t="s">
        <v>55</v>
      </c>
      <c r="T79" s="73">
        <f>COUNTIF(P3:P82,1)</f>
        <v>0</v>
      </c>
      <c r="U79" s="73">
        <f>COUNTIF(P3:P82,2)</f>
        <v>0</v>
      </c>
      <c r="V79" s="73">
        <f>COUNTIF(P3:P82,3)</f>
        <v>0</v>
      </c>
      <c r="W79" s="73">
        <f>COUNTIF(P3:P82,4)</f>
        <v>0</v>
      </c>
      <c r="X79" s="73">
        <f>COUNTIF(P3:P82,5)</f>
        <v>0</v>
      </c>
      <c r="Y79" s="73">
        <f>COUNTIF(P3:P82,6)</f>
        <v>0</v>
      </c>
    </row>
    <row r="80" spans="2:25" ht="15.75" x14ac:dyDescent="0.25">
      <c r="B80" s="72">
        <f>'DATA MAKLUMAT MURID'!E90</f>
        <v>0</v>
      </c>
      <c r="C80" s="72">
        <f>'DATA MAKLUMAT MURID'!F90</f>
        <v>0</v>
      </c>
      <c r="D80" s="33">
        <f>'DATA MAKLUMAT MURID'!G90</f>
        <v>0</v>
      </c>
      <c r="E80" s="72">
        <f>'DATA MAKLUMAT MURID'!H90</f>
        <v>0</v>
      </c>
      <c r="F80" s="72">
        <f>'DATA MAKLUMAT MURID'!I90</f>
        <v>0</v>
      </c>
      <c r="G80" s="72">
        <f>'DATA MAKLUMAT MURID'!J90</f>
        <v>0</v>
      </c>
      <c r="H80" s="72">
        <f>'DATA MAKLUMAT MURID'!K90</f>
        <v>0</v>
      </c>
      <c r="I80" s="72">
        <f>'DATA MAKLUMAT MURID'!L90</f>
        <v>0</v>
      </c>
      <c r="J80" s="72">
        <f>'DATA MAKLUMAT MURID'!M90</f>
        <v>0</v>
      </c>
      <c r="K80" s="72">
        <f>'DATA MAKLUMAT MURID'!N90</f>
        <v>0</v>
      </c>
      <c r="L80" s="72">
        <f>'DATA MAKLUMAT MURID'!O90</f>
        <v>0</v>
      </c>
      <c r="M80" s="72">
        <f>'DATA MAKLUMAT MURID'!P90</f>
        <v>0</v>
      </c>
      <c r="N80" s="72">
        <f>'DATA MAKLUMAT MURID'!Q90</f>
        <v>0</v>
      </c>
      <c r="O80" s="72">
        <f>'DATA MAKLUMAT MURID'!R90</f>
        <v>0</v>
      </c>
      <c r="P80" s="71">
        <f>'DATA MAKLUMAT MURID'!S90</f>
        <v>0</v>
      </c>
      <c r="Q80" s="71">
        <f>'DATA MAKLUMAT MURID'!T90</f>
        <v>0</v>
      </c>
      <c r="R80" s="71">
        <f>'DATA MAKLUMAT MURID'!U90</f>
        <v>0</v>
      </c>
      <c r="S80" s="73" t="s">
        <v>56</v>
      </c>
      <c r="T80" s="73">
        <f>COUNTIF(Q3:Q82,1)</f>
        <v>0</v>
      </c>
      <c r="U80" s="73">
        <f>COUNTIF(Q3:Q82,2)</f>
        <v>0</v>
      </c>
      <c r="V80" s="73">
        <f>COUNTIF(Q3:Q82,3)</f>
        <v>0</v>
      </c>
      <c r="W80" s="73">
        <f>COUNTIF(Q3:Q82,4)</f>
        <v>0</v>
      </c>
      <c r="X80" s="73">
        <f>COUNTIF(Q3:Q82,5)</f>
        <v>0</v>
      </c>
      <c r="Y80" s="73">
        <f>COUNTIF(Q3:Q82,6)</f>
        <v>0</v>
      </c>
    </row>
    <row r="81" spans="2:25" ht="15.75" x14ac:dyDescent="0.25">
      <c r="B81" s="72">
        <f>'DATA MAKLUMAT MURID'!E91</f>
        <v>0</v>
      </c>
      <c r="C81" s="72">
        <f>'DATA MAKLUMAT MURID'!F91</f>
        <v>0</v>
      </c>
      <c r="D81" s="33">
        <f>'DATA MAKLUMAT MURID'!G91</f>
        <v>0</v>
      </c>
      <c r="E81" s="72">
        <f>'DATA MAKLUMAT MURID'!H91</f>
        <v>0</v>
      </c>
      <c r="F81" s="72">
        <f>'DATA MAKLUMAT MURID'!I91</f>
        <v>0</v>
      </c>
      <c r="G81" s="72">
        <f>'DATA MAKLUMAT MURID'!J91</f>
        <v>0</v>
      </c>
      <c r="H81" s="72">
        <f>'DATA MAKLUMAT MURID'!K91</f>
        <v>0</v>
      </c>
      <c r="I81" s="72">
        <f>'DATA MAKLUMAT MURID'!L91</f>
        <v>0</v>
      </c>
      <c r="J81" s="72">
        <f>'DATA MAKLUMAT MURID'!M91</f>
        <v>0</v>
      </c>
      <c r="K81" s="72">
        <f>'DATA MAKLUMAT MURID'!N91</f>
        <v>0</v>
      </c>
      <c r="L81" s="72">
        <f>'DATA MAKLUMAT MURID'!O91</f>
        <v>0</v>
      </c>
      <c r="M81" s="72">
        <f>'DATA MAKLUMAT MURID'!P91</f>
        <v>0</v>
      </c>
      <c r="N81" s="72">
        <f>'DATA MAKLUMAT MURID'!Q91</f>
        <v>0</v>
      </c>
      <c r="O81" s="72">
        <f>'DATA MAKLUMAT MURID'!R91</f>
        <v>0</v>
      </c>
      <c r="P81" s="71">
        <f>'DATA MAKLUMAT MURID'!S91</f>
        <v>0</v>
      </c>
      <c r="Q81" s="71">
        <f>'DATA MAKLUMAT MURID'!T91</f>
        <v>0</v>
      </c>
      <c r="R81" s="71">
        <f>'DATA MAKLUMAT MURID'!U91</f>
        <v>0</v>
      </c>
      <c r="S81" s="73" t="s">
        <v>57</v>
      </c>
      <c r="T81" s="73">
        <f>COUNTIF(R3:R82,1)</f>
        <v>0</v>
      </c>
      <c r="U81" s="73">
        <f>COUNTIF(R3:R82,2)</f>
        <v>0</v>
      </c>
      <c r="V81" s="73">
        <f>COUNTIF(R3:R82,3)</f>
        <v>0</v>
      </c>
      <c r="W81" s="73">
        <f>COUNTIF(R3:R82,4)</f>
        <v>0</v>
      </c>
      <c r="X81" s="73">
        <f>COUNTIF(R3:R82,5)</f>
        <v>0</v>
      </c>
      <c r="Y81" s="73">
        <f>COUNTIF(R3:R82,6)</f>
        <v>0</v>
      </c>
    </row>
    <row r="82" spans="2:25" ht="15.75" x14ac:dyDescent="0.25">
      <c r="B82" s="72">
        <f>'DATA MAKLUMAT MURID'!E92</f>
        <v>0</v>
      </c>
      <c r="C82" s="72">
        <f>'DATA MAKLUMAT MURID'!F92</f>
        <v>0</v>
      </c>
      <c r="D82" s="33">
        <f>'DATA MAKLUMAT MURID'!G92</f>
        <v>0</v>
      </c>
      <c r="E82" s="72">
        <f>'DATA MAKLUMAT MURID'!H92</f>
        <v>0</v>
      </c>
      <c r="F82" s="72">
        <f>'DATA MAKLUMAT MURID'!I92</f>
        <v>0</v>
      </c>
      <c r="G82" s="72">
        <f>'DATA MAKLUMAT MURID'!J92</f>
        <v>0</v>
      </c>
      <c r="H82" s="72">
        <f>'DATA MAKLUMAT MURID'!K92</f>
        <v>0</v>
      </c>
      <c r="I82" s="72">
        <f>'DATA MAKLUMAT MURID'!L92</f>
        <v>0</v>
      </c>
      <c r="J82" s="72">
        <f>'DATA MAKLUMAT MURID'!M92</f>
        <v>0</v>
      </c>
      <c r="K82" s="72">
        <f>'DATA MAKLUMAT MURID'!N92</f>
        <v>0</v>
      </c>
      <c r="L82" s="72">
        <f>'DATA MAKLUMAT MURID'!O92</f>
        <v>0</v>
      </c>
      <c r="M82" s="72">
        <f>'DATA MAKLUMAT MURID'!P92</f>
        <v>0</v>
      </c>
      <c r="N82" s="72">
        <f>'DATA MAKLUMAT MURID'!Q92</f>
        <v>0</v>
      </c>
      <c r="O82" s="72">
        <f>'DATA MAKLUMAT MURID'!R92</f>
        <v>0</v>
      </c>
      <c r="P82" s="71">
        <f>'DATA MAKLUMAT MURID'!S92</f>
        <v>0</v>
      </c>
      <c r="Q82" s="71">
        <f>'DATA MAKLUMAT MURID'!T92</f>
        <v>0</v>
      </c>
      <c r="R82" s="71">
        <f>'DATA MAKLUMAT MURID'!U92</f>
        <v>0</v>
      </c>
    </row>
  </sheetData>
  <mergeCells count="8">
    <mergeCell ref="S77:Y77"/>
    <mergeCell ref="B1:F1"/>
    <mergeCell ref="G1:I1"/>
    <mergeCell ref="J1:O1"/>
    <mergeCell ref="P1:R1"/>
    <mergeCell ref="S1:Y1"/>
    <mergeCell ref="S27:Y27"/>
    <mergeCell ref="S50:Y50"/>
  </mergeCells>
  <pageMargins left="0.5" right="0.5" top="0.5" bottom="0.5" header="0.5" footer="0.5"/>
  <pageSetup paperSize="9" orientation="portrait" horizontalDpi="4294967294"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4</vt:i4>
      </vt:variant>
      <vt:variant>
        <vt:lpstr>Named Ranges</vt:lpstr>
      </vt:variant>
      <vt:variant>
        <vt:i4>2</vt:i4>
      </vt:variant>
    </vt:vector>
  </HeadingPairs>
  <TitlesOfParts>
    <vt:vector size="10" baseType="lpstr">
      <vt:lpstr>DATA MAKLUMAT MURID</vt:lpstr>
      <vt:lpstr>DATA TAFSIRAN TAHAP</vt:lpstr>
      <vt:lpstr>LAPORAN PENCAPAIAN MURID</vt:lpstr>
      <vt:lpstr>GRAF</vt:lpstr>
      <vt:lpstr>LISTENING &amp; SPEAKING</vt:lpstr>
      <vt:lpstr>READING</vt:lpstr>
      <vt:lpstr>WRITING</vt:lpstr>
      <vt:lpstr>LANGUAGE ARTS</vt:lpstr>
      <vt:lpstr>'DATA TAFSIRAN TAHAP'!OLE_LINK1</vt:lpstr>
      <vt:lpstr>'DATA MAKLUMAT MURID'!Print_Titles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azi</cp:lastModifiedBy>
  <cp:lastPrinted>2013-08-22T04:01:42Z</cp:lastPrinted>
  <dcterms:created xsi:type="dcterms:W3CDTF">2013-07-10T02:44:08Z</dcterms:created>
  <dcterms:modified xsi:type="dcterms:W3CDTF">2014-05-30T13:08:51Z</dcterms:modified>
</cp:coreProperties>
</file>